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1055" windowHeight="5730" tabRatio="605" activeTab="0"/>
  </bookViews>
  <sheets>
    <sheet name="TermoDesign-Style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<sst xmlns="http://schemas.openxmlformats.org/spreadsheetml/2006/main" count="24" uniqueCount="15">
  <si>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Type</t>
  </si>
  <si>
    <t>Height</t>
  </si>
  <si>
    <t>W/m at 75/65/20</t>
  </si>
  <si>
    <t>n-coefficients</t>
  </si>
  <si>
    <t>Table of outputs at:</t>
  </si>
  <si>
    <t>Inlet</t>
  </si>
  <si>
    <t>° C</t>
  </si>
  <si>
    <t>Outlet</t>
  </si>
  <si>
    <t>Ambient</t>
  </si>
  <si>
    <t xml:space="preserve">Delta T </t>
  </si>
  <si>
    <t>Type 11</t>
  </si>
  <si>
    <t>Type 21</t>
  </si>
  <si>
    <t>Type 22</t>
  </si>
  <si>
    <t>Type 33</t>
  </si>
  <si>
    <t>TermoDesign &amp; TermoStyle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</si>
</sst>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0_)"/>
    <numFmt numFmtId="189" formatCode="0.00_)"/>
    <numFmt numFmtId="190" formatCode="0.0_)"/>
    <numFmt numFmtId="191" formatCode="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_)"/>
    <numFmt numFmtId="199" formatCode="0.0000_)"/>
    <numFmt numFmtId="200" formatCode="0.00000_)"/>
    <numFmt numFmtId="201" formatCode="0.000000_)"/>
    <numFmt numFmtId="202" formatCode="0.0000000_)"/>
    <numFmt numFmtId="203" formatCode="0.00000000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22"/>
      <color indexed="23"/>
      <name val="Titillium Web"/>
      <family val="0"/>
    </font>
    <font>
      <b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13A41"/>
      <name val="Arial"/>
      <family val="2"/>
    </font>
    <font>
      <sz val="22"/>
      <color theme="2" tint="-0.4999699890613556"/>
      <name val="Titillium Web"/>
      <family val="0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3A4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mediumGray">
        <bgColor theme="0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88" fontId="3" fillId="33" borderId="0" xfId="0" applyNumberFormat="1" applyFont="1" applyFill="1" applyAlignment="1">
      <alignment/>
    </xf>
    <xf numFmtId="188" fontId="6" fillId="33" borderId="0" xfId="0" applyNumberFormat="1" applyFont="1" applyFill="1" applyBorder="1" applyAlignment="1">
      <alignment/>
    </xf>
    <xf numFmtId="189" fontId="3" fillId="33" borderId="0" xfId="0" applyNumberFormat="1" applyFont="1" applyFill="1" applyBorder="1" applyAlignment="1">
      <alignment/>
    </xf>
    <xf numFmtId="188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188" fontId="3" fillId="33" borderId="0" xfId="0" applyNumberFormat="1" applyFont="1" applyFill="1" applyBorder="1" applyAlignment="1">
      <alignment/>
    </xf>
    <xf numFmtId="188" fontId="3" fillId="33" borderId="0" xfId="0" applyNumberFormat="1" applyFont="1" applyFill="1" applyBorder="1" applyAlignment="1">
      <alignment/>
    </xf>
    <xf numFmtId="189" fontId="3" fillId="33" borderId="0" xfId="0" applyNumberFormat="1" applyFont="1" applyFill="1" applyBorder="1" applyAlignment="1">
      <alignment wrapText="1"/>
    </xf>
    <xf numFmtId="188" fontId="0" fillId="33" borderId="0" xfId="0" applyNumberFormat="1" applyFont="1" applyFill="1" applyAlignment="1">
      <alignment/>
    </xf>
    <xf numFmtId="188" fontId="0" fillId="33" borderId="0" xfId="0" applyNumberFormat="1" applyFont="1" applyFill="1" applyBorder="1" applyAlignment="1">
      <alignment/>
    </xf>
    <xf numFmtId="188" fontId="0" fillId="33" borderId="0" xfId="0" applyNumberFormat="1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188" fontId="5" fillId="33" borderId="0" xfId="0" applyNumberFormat="1" applyFont="1" applyFill="1" applyBorder="1" applyAlignment="1">
      <alignment/>
    </xf>
    <xf numFmtId="188" fontId="47" fillId="34" borderId="10" xfId="0" applyNumberFormat="1" applyFont="1" applyFill="1" applyBorder="1" applyAlignment="1" applyProtection="1">
      <alignment horizontal="center"/>
      <protection locked="0"/>
    </xf>
    <xf numFmtId="188" fontId="47" fillId="34" borderId="11" xfId="0" applyNumberFormat="1" applyFont="1" applyFill="1" applyBorder="1" applyAlignment="1" applyProtection="1">
      <alignment horizontal="center"/>
      <protection locked="0"/>
    </xf>
    <xf numFmtId="188" fontId="47" fillId="34" borderId="12" xfId="0" applyNumberFormat="1" applyFont="1" applyFill="1" applyBorder="1" applyAlignment="1">
      <alignment horizontal="center" vertical="center"/>
    </xf>
    <xf numFmtId="188" fontId="48" fillId="33" borderId="0" xfId="0" applyNumberFormat="1" applyFont="1" applyFill="1" applyAlignment="1" applyProtection="1">
      <alignment horizontal="left" vertical="top"/>
      <protection hidden="1"/>
    </xf>
    <xf numFmtId="188" fontId="7" fillId="34" borderId="13" xfId="0" applyNumberFormat="1" applyFont="1" applyFill="1" applyBorder="1" applyAlignment="1">
      <alignment horizontal="left" vertical="center"/>
    </xf>
    <xf numFmtId="188" fontId="7" fillId="34" borderId="14" xfId="0" applyNumberFormat="1" applyFont="1" applyFill="1" applyBorder="1" applyAlignment="1">
      <alignment horizontal="left" vertical="center"/>
    </xf>
    <xf numFmtId="188" fontId="7" fillId="34" borderId="15" xfId="0" applyNumberFormat="1" applyFont="1" applyFill="1" applyBorder="1" applyAlignment="1">
      <alignment horizontal="left" vertical="center"/>
    </xf>
    <xf numFmtId="188" fontId="7" fillId="34" borderId="16" xfId="0" applyNumberFormat="1" applyFont="1" applyFill="1" applyBorder="1" applyAlignment="1">
      <alignment horizontal="left" vertical="center"/>
    </xf>
    <xf numFmtId="188" fontId="7" fillId="34" borderId="17" xfId="0" applyNumberFormat="1" applyFont="1" applyFill="1" applyBorder="1" applyAlignment="1">
      <alignment horizontal="left" vertical="center"/>
    </xf>
    <xf numFmtId="188" fontId="7" fillId="34" borderId="18" xfId="0" applyNumberFormat="1" applyFont="1" applyFill="1" applyBorder="1" applyAlignment="1">
      <alignment horizontal="left" vertical="center"/>
    </xf>
    <xf numFmtId="188" fontId="49" fillId="35" borderId="19" xfId="0" applyNumberFormat="1" applyFont="1" applyFill="1" applyBorder="1" applyAlignment="1">
      <alignment horizontal="left" vertical="center"/>
    </xf>
    <xf numFmtId="188" fontId="49" fillId="35" borderId="20" xfId="0" applyNumberFormat="1" applyFont="1" applyFill="1" applyBorder="1" applyAlignment="1">
      <alignment horizontal="left" vertical="center"/>
    </xf>
    <xf numFmtId="188" fontId="49" fillId="35" borderId="21" xfId="0" applyNumberFormat="1" applyFont="1" applyFill="1" applyBorder="1" applyAlignment="1">
      <alignment horizontal="left" vertical="center"/>
    </xf>
    <xf numFmtId="188" fontId="4" fillId="34" borderId="22" xfId="0" applyNumberFormat="1" applyFont="1" applyFill="1" applyBorder="1" applyAlignment="1">
      <alignment horizontal="left" vertical="center"/>
    </xf>
    <xf numFmtId="188" fontId="4" fillId="34" borderId="23" xfId="0" applyNumberFormat="1" applyFont="1" applyFill="1" applyBorder="1" applyAlignment="1">
      <alignment horizontal="left" vertical="center"/>
    </xf>
    <xf numFmtId="188" fontId="4" fillId="34" borderId="24" xfId="0" applyNumberFormat="1" applyFont="1" applyFill="1" applyBorder="1" applyAlignment="1">
      <alignment horizontal="left" vertical="center"/>
    </xf>
    <xf numFmtId="188" fontId="4" fillId="34" borderId="25" xfId="0" applyNumberFormat="1" applyFont="1" applyFill="1" applyBorder="1" applyAlignment="1">
      <alignment horizontal="left" vertical="center"/>
    </xf>
    <xf numFmtId="188" fontId="4" fillId="34" borderId="26" xfId="0" applyNumberFormat="1" applyFont="1" applyFill="1" applyBorder="1" applyAlignment="1">
      <alignment horizontal="left" vertical="center"/>
    </xf>
    <xf numFmtId="188" fontId="4" fillId="34" borderId="27" xfId="0" applyNumberFormat="1" applyFont="1" applyFill="1" applyBorder="1" applyAlignment="1">
      <alignment horizontal="left" vertical="center"/>
    </xf>
    <xf numFmtId="188" fontId="7" fillId="34" borderId="28" xfId="0" applyNumberFormat="1" applyFont="1" applyFill="1" applyBorder="1" applyAlignment="1">
      <alignment horizontal="left" vertical="center"/>
    </xf>
    <xf numFmtId="188" fontId="7" fillId="34" borderId="29" xfId="0" applyNumberFormat="1" applyFont="1" applyFill="1" applyBorder="1" applyAlignment="1">
      <alignment horizontal="left" vertical="center"/>
    </xf>
    <xf numFmtId="188" fontId="7" fillId="34" borderId="30" xfId="0" applyNumberFormat="1" applyFont="1" applyFill="1" applyBorder="1" applyAlignment="1">
      <alignment horizontal="left" vertical="center"/>
    </xf>
    <xf numFmtId="188" fontId="50" fillId="36" borderId="31" xfId="0" applyNumberFormat="1" applyFont="1" applyFill="1" applyBorder="1" applyAlignment="1" applyProtection="1">
      <alignment horizontal="center" vertical="center"/>
      <protection hidden="1"/>
    </xf>
    <xf numFmtId="188" fontId="50" fillId="36" borderId="32" xfId="0" applyNumberFormat="1" applyFont="1" applyFill="1" applyBorder="1" applyAlignment="1" applyProtection="1">
      <alignment horizontal="center" vertical="center"/>
      <protection hidden="1"/>
    </xf>
    <xf numFmtId="188" fontId="50" fillId="36" borderId="10" xfId="0" applyNumberFormat="1" applyFont="1" applyFill="1" applyBorder="1" applyAlignment="1" applyProtection="1">
      <alignment horizontal="center" vertical="center"/>
      <protection hidden="1"/>
    </xf>
    <xf numFmtId="188" fontId="50" fillId="36" borderId="33" xfId="0" applyNumberFormat="1" applyFont="1" applyFill="1" applyBorder="1" applyAlignment="1" applyProtection="1">
      <alignment horizontal="center" vertical="center"/>
      <protection hidden="1"/>
    </xf>
    <xf numFmtId="188" fontId="50" fillId="36" borderId="16" xfId="0" applyNumberFormat="1" applyFont="1" applyFill="1" applyBorder="1" applyAlignment="1" applyProtection="1">
      <alignment horizontal="center" vertical="center" wrapText="1"/>
      <protection hidden="1"/>
    </xf>
    <xf numFmtId="0" fontId="51" fillId="36" borderId="17" xfId="0" applyFont="1" applyFill="1" applyBorder="1" applyAlignment="1" applyProtection="1">
      <alignment horizontal="center" vertical="center" wrapText="1"/>
      <protection hidden="1"/>
    </xf>
    <xf numFmtId="188" fontId="50" fillId="36" borderId="16" xfId="0" applyNumberFormat="1" applyFont="1" applyFill="1" applyBorder="1" applyAlignment="1" applyProtection="1">
      <alignment horizontal="center" vertical="center"/>
      <protection hidden="1"/>
    </xf>
    <xf numFmtId="188" fontId="50" fillId="36" borderId="17" xfId="0" applyNumberFormat="1" applyFont="1" applyFill="1" applyBorder="1" applyAlignment="1" applyProtection="1">
      <alignment horizontal="center" vertical="center"/>
      <protection hidden="1"/>
    </xf>
    <xf numFmtId="188" fontId="50" fillId="36" borderId="27" xfId="0" applyNumberFormat="1" applyFont="1" applyFill="1" applyBorder="1" applyAlignment="1" applyProtection="1">
      <alignment horizontal="center" vertical="center"/>
      <protection hidden="1"/>
    </xf>
    <xf numFmtId="188" fontId="4" fillId="34" borderId="34" xfId="0" applyNumberFormat="1" applyFont="1" applyFill="1" applyBorder="1" applyAlignment="1" applyProtection="1">
      <alignment horizontal="center" vertical="center"/>
      <protection hidden="1"/>
    </xf>
    <xf numFmtId="188" fontId="4" fillId="34" borderId="35" xfId="0" applyNumberFormat="1" applyFont="1" applyFill="1" applyBorder="1" applyAlignment="1" applyProtection="1">
      <alignment horizontal="center" vertical="center"/>
      <protection hidden="1"/>
    </xf>
    <xf numFmtId="188" fontId="4" fillId="34" borderId="11" xfId="0" applyNumberFormat="1" applyFont="1" applyFill="1" applyBorder="1" applyAlignment="1" applyProtection="1">
      <alignment horizontal="center" vertical="center"/>
      <protection hidden="1"/>
    </xf>
    <xf numFmtId="188" fontId="4" fillId="34" borderId="36" xfId="0" applyNumberFormat="1" applyFont="1" applyFill="1" applyBorder="1" applyAlignment="1" applyProtection="1">
      <alignment horizontal="center" vertical="center"/>
      <protection hidden="1"/>
    </xf>
    <xf numFmtId="188" fontId="4" fillId="34" borderId="37" xfId="0" applyNumberFormat="1" applyFont="1" applyFill="1" applyBorder="1" applyAlignment="1" applyProtection="1">
      <alignment horizontal="center" vertical="center"/>
      <protection hidden="1"/>
    </xf>
    <xf numFmtId="188" fontId="5" fillId="37" borderId="38" xfId="0" applyNumberFormat="1" applyFont="1" applyFill="1" applyBorder="1" applyAlignment="1" applyProtection="1">
      <alignment horizontal="center" vertical="center"/>
      <protection hidden="1"/>
    </xf>
    <xf numFmtId="188" fontId="5" fillId="33" borderId="39" xfId="0" applyNumberFormat="1" applyFont="1" applyFill="1" applyBorder="1" applyAlignment="1" applyProtection="1">
      <alignment horizontal="center" vertical="center"/>
      <protection hidden="1"/>
    </xf>
    <xf numFmtId="188" fontId="5" fillId="33" borderId="40" xfId="0" applyNumberFormat="1" applyFont="1" applyFill="1" applyBorder="1" applyAlignment="1" applyProtection="1">
      <alignment horizontal="center" vertical="center"/>
      <protection hidden="1"/>
    </xf>
    <xf numFmtId="188" fontId="5" fillId="33" borderId="38" xfId="0" applyNumberFormat="1" applyFont="1" applyFill="1" applyBorder="1" applyAlignment="1" applyProtection="1">
      <alignment horizontal="center" vertical="center"/>
      <protection hidden="1"/>
    </xf>
    <xf numFmtId="188" fontId="4" fillId="34" borderId="41" xfId="0" applyNumberFormat="1" applyFont="1" applyFill="1" applyBorder="1" applyAlignment="1" applyProtection="1">
      <alignment horizontal="center" vertical="center"/>
      <protection hidden="1"/>
    </xf>
    <xf numFmtId="189" fontId="5" fillId="37" borderId="42" xfId="0" applyNumberFormat="1" applyFont="1" applyFill="1" applyBorder="1" applyAlignment="1" applyProtection="1">
      <alignment horizontal="center" vertical="center"/>
      <protection hidden="1"/>
    </xf>
    <xf numFmtId="189" fontId="5" fillId="33" borderId="12" xfId="0" applyNumberFormat="1" applyFont="1" applyFill="1" applyBorder="1" applyAlignment="1" applyProtection="1">
      <alignment horizontal="center" vertical="center"/>
      <protection hidden="1"/>
    </xf>
    <xf numFmtId="189" fontId="5" fillId="33" borderId="43" xfId="0" applyNumberFormat="1" applyFont="1" applyFill="1" applyBorder="1" applyAlignment="1" applyProtection="1">
      <alignment horizontal="center" vertical="center"/>
      <protection hidden="1"/>
    </xf>
    <xf numFmtId="189" fontId="5" fillId="33" borderId="42" xfId="0" applyNumberFormat="1" applyFont="1" applyFill="1" applyBorder="1" applyAlignment="1" applyProtection="1">
      <alignment horizontal="center" vertical="center"/>
      <protection hidden="1"/>
    </xf>
    <xf numFmtId="188" fontId="50" fillId="36" borderId="32" xfId="0" applyNumberFormat="1" applyFont="1" applyFill="1" applyBorder="1" applyAlignment="1" applyProtection="1">
      <alignment horizontal="center" vertical="center"/>
      <protection hidden="1"/>
    </xf>
    <xf numFmtId="188" fontId="4" fillId="34" borderId="15" xfId="0" applyNumberFormat="1" applyFont="1" applyFill="1" applyBorder="1" applyAlignment="1" applyProtection="1">
      <alignment horizontal="center" vertical="center"/>
      <protection hidden="1"/>
    </xf>
    <xf numFmtId="188" fontId="4" fillId="34" borderId="13" xfId="0" applyNumberFormat="1" applyFont="1" applyFill="1" applyBorder="1" applyAlignment="1" applyProtection="1">
      <alignment horizontal="center" vertical="center"/>
      <protection hidden="1"/>
    </xf>
    <xf numFmtId="188" fontId="5" fillId="33" borderId="44" xfId="0" applyNumberFormat="1" applyFont="1" applyFill="1" applyBorder="1" applyAlignment="1" applyProtection="1">
      <alignment horizontal="center" vertical="center"/>
      <protection hidden="1"/>
    </xf>
    <xf numFmtId="188" fontId="5" fillId="37" borderId="35" xfId="0" applyNumberFormat="1" applyFont="1" applyFill="1" applyBorder="1" applyAlignment="1" applyProtection="1">
      <alignment horizontal="center" vertical="center"/>
      <protection hidden="1"/>
    </xf>
    <xf numFmtId="188" fontId="5" fillId="33" borderId="11" xfId="0" applyNumberFormat="1" applyFont="1" applyFill="1" applyBorder="1" applyAlignment="1" applyProtection="1">
      <alignment horizontal="center" vertical="center"/>
      <protection hidden="1"/>
    </xf>
    <xf numFmtId="188" fontId="5" fillId="33" borderId="36" xfId="0" applyNumberFormat="1" applyFont="1" applyFill="1" applyBorder="1" applyAlignment="1" applyProtection="1">
      <alignment horizontal="center" vertical="center"/>
      <protection hidden="1"/>
    </xf>
    <xf numFmtId="188" fontId="5" fillId="33" borderId="15" xfId="0" applyNumberFormat="1" applyFont="1" applyFill="1" applyBorder="1" applyAlignment="1" applyProtection="1">
      <alignment horizontal="center" vertical="center"/>
      <protection hidden="1"/>
    </xf>
    <xf numFmtId="188" fontId="4" fillId="34" borderId="28" xfId="0" applyNumberFormat="1" applyFont="1" applyFill="1" applyBorder="1" applyAlignment="1" applyProtection="1">
      <alignment horizontal="center" vertical="center"/>
      <protection hidden="1"/>
    </xf>
    <xf numFmtId="188" fontId="5" fillId="37" borderId="42" xfId="0" applyNumberFormat="1" applyFont="1" applyFill="1" applyBorder="1" applyAlignment="1" applyProtection="1">
      <alignment horizontal="center" vertical="center"/>
      <protection hidden="1"/>
    </xf>
    <xf numFmtId="188" fontId="5" fillId="33" borderId="12" xfId="0" applyNumberFormat="1" applyFont="1" applyFill="1" applyBorder="1" applyAlignment="1" applyProtection="1">
      <alignment horizontal="center" vertical="center"/>
      <protection hidden="1"/>
    </xf>
    <xf numFmtId="188" fontId="5" fillId="33" borderId="43" xfId="0" applyNumberFormat="1" applyFont="1" applyFill="1" applyBorder="1" applyAlignment="1" applyProtection="1">
      <alignment horizontal="center" vertical="center"/>
      <protection hidden="1"/>
    </xf>
    <xf numFmtId="188" fontId="5" fillId="33" borderId="3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5</xdr:row>
      <xdr:rowOff>114300</xdr:rowOff>
    </xdr:from>
    <xdr:to>
      <xdr:col>8</xdr:col>
      <xdr:colOff>209550</xdr:colOff>
      <xdr:row>10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11340" t="-1895" r="62428" b="-1263"/>
        <a:stretch>
          <a:fillRect/>
        </a:stretch>
      </xdr:blipFill>
      <xdr:spPr>
        <a:xfrm>
          <a:off x="942975" y="1095375"/>
          <a:ext cx="4029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7</xdr:row>
      <xdr:rowOff>47625</xdr:rowOff>
    </xdr:from>
    <xdr:to>
      <xdr:col>34</xdr:col>
      <xdr:colOff>142875</xdr:colOff>
      <xdr:row>10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40501" t="30020" r="15985" b="16075"/>
        <a:stretch>
          <a:fillRect/>
        </a:stretch>
      </xdr:blipFill>
      <xdr:spPr>
        <a:xfrm>
          <a:off x="11582400" y="1657350"/>
          <a:ext cx="6696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75"/>
  <sheetViews>
    <sheetView tabSelected="1" zoomScale="85" zoomScaleNormal="85" zoomScalePageLayoutView="0" workbookViewId="0" topLeftCell="A1">
      <selection activeCell="R9" sqref="R9"/>
    </sheetView>
  </sheetViews>
  <sheetFormatPr defaultColWidth="9.140625" defaultRowHeight="12.75"/>
  <cols>
    <col min="1" max="1" width="0.85546875" style="9" customWidth="1"/>
    <col min="2" max="2" width="24.28125" style="9" bestFit="1" customWidth="1"/>
    <col min="3" max="38" width="7.7109375" style="9" customWidth="1"/>
    <col min="39" max="16384" width="9.140625" style="9" customWidth="1"/>
  </cols>
  <sheetData>
    <row r="1" s="1" customFormat="1" ht="15.75" thickBot="1"/>
    <row r="2" spans="2:38" s="1" customFormat="1" ht="15.75" customHeight="1">
      <c r="B2" s="36" t="s">
        <v>0</v>
      </c>
      <c r="C2" s="37" t="s">
        <v>10</v>
      </c>
      <c r="D2" s="38"/>
      <c r="E2" s="38"/>
      <c r="F2" s="38"/>
      <c r="G2" s="38"/>
      <c r="H2" s="38"/>
      <c r="I2" s="38"/>
      <c r="J2" s="38"/>
      <c r="K2" s="39"/>
      <c r="L2" s="40" t="s">
        <v>11</v>
      </c>
      <c r="M2" s="41"/>
      <c r="N2" s="41"/>
      <c r="O2" s="41"/>
      <c r="P2" s="41"/>
      <c r="Q2" s="41"/>
      <c r="R2" s="41"/>
      <c r="S2" s="41"/>
      <c r="T2" s="41"/>
      <c r="U2" s="42" t="s">
        <v>12</v>
      </c>
      <c r="V2" s="43"/>
      <c r="W2" s="43"/>
      <c r="X2" s="43"/>
      <c r="Y2" s="43"/>
      <c r="Z2" s="43"/>
      <c r="AA2" s="43"/>
      <c r="AB2" s="43"/>
      <c r="AC2" s="44"/>
      <c r="AD2" s="42" t="s">
        <v>13</v>
      </c>
      <c r="AE2" s="43"/>
      <c r="AF2" s="43"/>
      <c r="AG2" s="43"/>
      <c r="AH2" s="43"/>
      <c r="AI2" s="43"/>
      <c r="AJ2" s="43"/>
      <c r="AK2" s="43"/>
      <c r="AL2" s="44"/>
    </row>
    <row r="3" spans="2:38" s="1" customFormat="1" ht="15">
      <c r="B3" s="45" t="s">
        <v>1</v>
      </c>
      <c r="C3" s="46">
        <v>200</v>
      </c>
      <c r="D3" s="47">
        <v>300</v>
      </c>
      <c r="E3" s="47">
        <v>400</v>
      </c>
      <c r="F3" s="47">
        <v>450</v>
      </c>
      <c r="G3" s="47">
        <v>500</v>
      </c>
      <c r="H3" s="47">
        <v>550</v>
      </c>
      <c r="I3" s="47">
        <v>600</v>
      </c>
      <c r="J3" s="47">
        <v>700</v>
      </c>
      <c r="K3" s="48">
        <v>900</v>
      </c>
      <c r="L3" s="46">
        <v>200</v>
      </c>
      <c r="M3" s="47">
        <v>300</v>
      </c>
      <c r="N3" s="47">
        <v>400</v>
      </c>
      <c r="O3" s="47">
        <v>450</v>
      </c>
      <c r="P3" s="47">
        <v>500</v>
      </c>
      <c r="Q3" s="47">
        <v>550</v>
      </c>
      <c r="R3" s="47">
        <v>600</v>
      </c>
      <c r="S3" s="47">
        <v>700</v>
      </c>
      <c r="T3" s="48">
        <v>900</v>
      </c>
      <c r="U3" s="46">
        <v>200</v>
      </c>
      <c r="V3" s="47">
        <v>300</v>
      </c>
      <c r="W3" s="47">
        <v>400</v>
      </c>
      <c r="X3" s="47">
        <v>450</v>
      </c>
      <c r="Y3" s="47">
        <v>500</v>
      </c>
      <c r="Z3" s="47">
        <v>550</v>
      </c>
      <c r="AA3" s="47">
        <v>600</v>
      </c>
      <c r="AB3" s="47">
        <v>700</v>
      </c>
      <c r="AC3" s="48">
        <v>900</v>
      </c>
      <c r="AD3" s="46">
        <v>200</v>
      </c>
      <c r="AE3" s="47">
        <v>300</v>
      </c>
      <c r="AF3" s="47">
        <v>400</v>
      </c>
      <c r="AG3" s="47">
        <v>450</v>
      </c>
      <c r="AH3" s="47">
        <v>500</v>
      </c>
      <c r="AI3" s="47">
        <v>550</v>
      </c>
      <c r="AJ3" s="47">
        <v>600</v>
      </c>
      <c r="AK3" s="47">
        <v>700</v>
      </c>
      <c r="AL3" s="48">
        <v>900</v>
      </c>
    </row>
    <row r="4" spans="2:38" s="1" customFormat="1" ht="15">
      <c r="B4" s="49" t="s">
        <v>2</v>
      </c>
      <c r="C4" s="50"/>
      <c r="D4" s="51">
        <v>475</v>
      </c>
      <c r="E4" s="51">
        <v>602</v>
      </c>
      <c r="F4" s="51">
        <v>663</v>
      </c>
      <c r="G4" s="51">
        <v>723</v>
      </c>
      <c r="H4" s="51">
        <v>788</v>
      </c>
      <c r="I4" s="51">
        <v>850</v>
      </c>
      <c r="J4" s="51">
        <v>974</v>
      </c>
      <c r="K4" s="52">
        <v>1221</v>
      </c>
      <c r="L4" s="50"/>
      <c r="M4" s="51">
        <v>725</v>
      </c>
      <c r="N4" s="51">
        <v>892</v>
      </c>
      <c r="O4" s="51">
        <v>975</v>
      </c>
      <c r="P4" s="51">
        <v>1057</v>
      </c>
      <c r="Q4" s="51">
        <v>1139</v>
      </c>
      <c r="R4" s="51">
        <v>1221</v>
      </c>
      <c r="S4" s="51">
        <v>1388</v>
      </c>
      <c r="T4" s="52">
        <v>1731</v>
      </c>
      <c r="U4" s="53">
        <f>645</f>
        <v>645</v>
      </c>
      <c r="V4" s="51">
        <v>919</v>
      </c>
      <c r="W4" s="51">
        <v>1166</v>
      </c>
      <c r="X4" s="51">
        <v>1281</v>
      </c>
      <c r="Y4" s="51">
        <v>1390</v>
      </c>
      <c r="Z4" s="51">
        <v>1494</v>
      </c>
      <c r="AA4" s="51">
        <v>1592</v>
      </c>
      <c r="AB4" s="51">
        <v>1774</v>
      </c>
      <c r="AC4" s="52">
        <v>2084</v>
      </c>
      <c r="AD4" s="51">
        <f>894</f>
        <v>894</v>
      </c>
      <c r="AE4" s="51">
        <v>1288</v>
      </c>
      <c r="AF4" s="51">
        <v>1655</v>
      </c>
      <c r="AG4" s="51">
        <v>1828</v>
      </c>
      <c r="AH4" s="51">
        <v>1996</v>
      </c>
      <c r="AI4" s="51">
        <v>2159</v>
      </c>
      <c r="AJ4" s="51">
        <v>2315</v>
      </c>
      <c r="AK4" s="51">
        <v>2613</v>
      </c>
      <c r="AL4" s="52">
        <v>3148</v>
      </c>
    </row>
    <row r="5" spans="2:38" s="1" customFormat="1" ht="15.75" thickBot="1">
      <c r="B5" s="54" t="s">
        <v>3</v>
      </c>
      <c r="C5" s="55"/>
      <c r="D5" s="56">
        <v>1.2725</v>
      </c>
      <c r="E5" s="56">
        <v>1.2729</v>
      </c>
      <c r="F5" s="56">
        <v>1.2731</v>
      </c>
      <c r="G5" s="56">
        <v>1.2733</v>
      </c>
      <c r="H5" s="56">
        <v>1.2735</v>
      </c>
      <c r="I5" s="56">
        <v>1.2737</v>
      </c>
      <c r="J5" s="56">
        <v>1.2792</v>
      </c>
      <c r="K5" s="57">
        <v>1.2903</v>
      </c>
      <c r="L5" s="55"/>
      <c r="M5" s="56">
        <v>1.2703</v>
      </c>
      <c r="N5" s="56">
        <v>1.2801</v>
      </c>
      <c r="O5" s="56">
        <v>1.2891</v>
      </c>
      <c r="P5" s="56">
        <v>1.2926</v>
      </c>
      <c r="Q5" s="56">
        <v>1.2947</v>
      </c>
      <c r="R5" s="56">
        <v>1.2996</v>
      </c>
      <c r="S5" s="56">
        <v>1.3066</v>
      </c>
      <c r="T5" s="57">
        <v>1.3206</v>
      </c>
      <c r="U5" s="58">
        <v>1.3047</v>
      </c>
      <c r="V5" s="56">
        <v>1.3008</v>
      </c>
      <c r="W5" s="56">
        <v>1.312</v>
      </c>
      <c r="X5" s="56">
        <v>1.3176</v>
      </c>
      <c r="Y5" s="56">
        <v>1.3232</v>
      </c>
      <c r="Z5" s="56">
        <v>1.3288</v>
      </c>
      <c r="AA5" s="56">
        <v>1.3344</v>
      </c>
      <c r="AB5" s="56">
        <v>1.3339</v>
      </c>
      <c r="AC5" s="57">
        <v>1.3329</v>
      </c>
      <c r="AD5" s="56">
        <v>1.282</v>
      </c>
      <c r="AE5" s="56">
        <v>1.2788</v>
      </c>
      <c r="AF5" s="56">
        <v>1.2962</v>
      </c>
      <c r="AG5" s="56">
        <v>1.305</v>
      </c>
      <c r="AH5" s="56">
        <v>1.3137</v>
      </c>
      <c r="AI5" s="56">
        <v>1.3224</v>
      </c>
      <c r="AJ5" s="56">
        <v>1.3311</v>
      </c>
      <c r="AK5" s="56">
        <v>1.3295</v>
      </c>
      <c r="AL5" s="57">
        <v>1.3263</v>
      </c>
    </row>
    <row r="6" spans="2:21" s="6" customFormat="1" ht="15.75" customHeight="1" thickBot="1">
      <c r="B6" s="2"/>
      <c r="C6" s="3"/>
      <c r="D6" s="3"/>
      <c r="E6" s="3"/>
      <c r="F6" s="13"/>
      <c r="G6" s="13"/>
      <c r="H6" s="13"/>
      <c r="I6" s="13"/>
      <c r="J6" s="13"/>
      <c r="K6" s="13"/>
      <c r="L6" s="4"/>
      <c r="M6" s="5"/>
      <c r="N6" s="5"/>
      <c r="O6" s="5"/>
      <c r="P6" s="5"/>
      <c r="Q6" s="5"/>
      <c r="R6" s="5"/>
      <c r="S6" s="5"/>
      <c r="T6" s="5"/>
      <c r="U6" s="5"/>
    </row>
    <row r="7" spans="8:34" s="1" customFormat="1" ht="33.75" customHeight="1" thickBot="1">
      <c r="H7" s="7"/>
      <c r="I7" s="7"/>
      <c r="J7" s="7"/>
      <c r="K7" s="7"/>
      <c r="L7" s="24" t="s">
        <v>4</v>
      </c>
      <c r="M7" s="25"/>
      <c r="N7" s="25"/>
      <c r="O7" s="25"/>
      <c r="P7" s="25"/>
      <c r="Q7" s="25"/>
      <c r="R7" s="25"/>
      <c r="S7" s="25"/>
      <c r="T7" s="26"/>
      <c r="W7" s="17" t="s">
        <v>14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2:34" s="1" customFormat="1" ht="15">
      <c r="L8" s="21" t="s">
        <v>5</v>
      </c>
      <c r="M8" s="22"/>
      <c r="N8" s="22"/>
      <c r="O8" s="22"/>
      <c r="P8" s="22"/>
      <c r="Q8" s="23"/>
      <c r="R8" s="14">
        <v>75</v>
      </c>
      <c r="S8" s="31" t="s">
        <v>6</v>
      </c>
      <c r="T8" s="32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2:34" s="1" customFormat="1" ht="15">
      <c r="L9" s="18" t="s">
        <v>7</v>
      </c>
      <c r="M9" s="19"/>
      <c r="N9" s="19"/>
      <c r="O9" s="19"/>
      <c r="P9" s="19"/>
      <c r="Q9" s="20"/>
      <c r="R9" s="15">
        <v>65</v>
      </c>
      <c r="S9" s="29" t="s">
        <v>6</v>
      </c>
      <c r="T9" s="30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2:20" s="1" customFormat="1" ht="15">
      <c r="L10" s="18" t="s">
        <v>8</v>
      </c>
      <c r="M10" s="19"/>
      <c r="N10" s="19"/>
      <c r="O10" s="19"/>
      <c r="P10" s="19"/>
      <c r="Q10" s="20"/>
      <c r="R10" s="15">
        <v>20</v>
      </c>
      <c r="S10" s="29" t="s">
        <v>6</v>
      </c>
      <c r="T10" s="30"/>
    </row>
    <row r="11" spans="12:20" s="1" customFormat="1" ht="15.75" thickBot="1">
      <c r="L11" s="33" t="s">
        <v>9</v>
      </c>
      <c r="M11" s="34"/>
      <c r="N11" s="34"/>
      <c r="O11" s="34"/>
      <c r="P11" s="34"/>
      <c r="Q11" s="35"/>
      <c r="R11" s="16">
        <f>(AVERAGE(R8:R9))-R10</f>
        <v>50</v>
      </c>
      <c r="S11" s="27" t="s">
        <v>6</v>
      </c>
      <c r="T11" s="28"/>
    </row>
    <row r="12" spans="2:21" s="6" customFormat="1" ht="15.75" customHeight="1" thickBot="1">
      <c r="B12" s="2"/>
      <c r="C12" s="3"/>
      <c r="D12" s="3"/>
      <c r="E12" s="3"/>
      <c r="F12" s="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38" s="1" customFormat="1" ht="16.5" customHeight="1">
      <c r="B13" s="59" t="s">
        <v>0</v>
      </c>
      <c r="C13" s="37" t="s">
        <v>10</v>
      </c>
      <c r="D13" s="38"/>
      <c r="E13" s="38"/>
      <c r="F13" s="38"/>
      <c r="G13" s="38"/>
      <c r="H13" s="38"/>
      <c r="I13" s="38"/>
      <c r="J13" s="38"/>
      <c r="K13" s="39"/>
      <c r="L13" s="40" t="s">
        <v>11</v>
      </c>
      <c r="M13" s="41"/>
      <c r="N13" s="41"/>
      <c r="O13" s="41"/>
      <c r="P13" s="41"/>
      <c r="Q13" s="41"/>
      <c r="R13" s="41"/>
      <c r="S13" s="41"/>
      <c r="T13" s="41"/>
      <c r="U13" s="42" t="s">
        <v>12</v>
      </c>
      <c r="V13" s="43"/>
      <c r="W13" s="43"/>
      <c r="X13" s="43"/>
      <c r="Y13" s="43"/>
      <c r="Z13" s="43"/>
      <c r="AA13" s="43"/>
      <c r="AB13" s="43"/>
      <c r="AC13" s="44"/>
      <c r="AD13" s="42" t="s">
        <v>13</v>
      </c>
      <c r="AE13" s="43"/>
      <c r="AF13" s="43"/>
      <c r="AG13" s="43"/>
      <c r="AH13" s="43"/>
      <c r="AI13" s="43"/>
      <c r="AJ13" s="43"/>
      <c r="AK13" s="43"/>
      <c r="AL13" s="44"/>
    </row>
    <row r="14" spans="2:38" s="1" customFormat="1" ht="16.5" customHeight="1">
      <c r="B14" s="46" t="s">
        <v>1</v>
      </c>
      <c r="C14" s="46">
        <v>200</v>
      </c>
      <c r="D14" s="47">
        <v>300</v>
      </c>
      <c r="E14" s="47">
        <v>400</v>
      </c>
      <c r="F14" s="47">
        <v>450</v>
      </c>
      <c r="G14" s="47">
        <v>500</v>
      </c>
      <c r="H14" s="47">
        <v>550</v>
      </c>
      <c r="I14" s="47">
        <v>600</v>
      </c>
      <c r="J14" s="47">
        <v>700</v>
      </c>
      <c r="K14" s="48">
        <v>900</v>
      </c>
      <c r="L14" s="46">
        <v>200</v>
      </c>
      <c r="M14" s="47">
        <v>300</v>
      </c>
      <c r="N14" s="47">
        <v>400</v>
      </c>
      <c r="O14" s="47">
        <v>450</v>
      </c>
      <c r="P14" s="47">
        <v>500</v>
      </c>
      <c r="Q14" s="47">
        <v>550</v>
      </c>
      <c r="R14" s="47">
        <v>600</v>
      </c>
      <c r="S14" s="47">
        <v>700</v>
      </c>
      <c r="T14" s="48">
        <v>900</v>
      </c>
      <c r="U14" s="60">
        <v>200</v>
      </c>
      <c r="V14" s="47">
        <v>300</v>
      </c>
      <c r="W14" s="47">
        <v>400</v>
      </c>
      <c r="X14" s="47">
        <v>450</v>
      </c>
      <c r="Y14" s="47">
        <v>500</v>
      </c>
      <c r="Z14" s="47">
        <v>550</v>
      </c>
      <c r="AA14" s="47">
        <v>600</v>
      </c>
      <c r="AB14" s="47">
        <v>700</v>
      </c>
      <c r="AC14" s="48">
        <v>900</v>
      </c>
      <c r="AD14" s="60">
        <v>200</v>
      </c>
      <c r="AE14" s="47">
        <v>300</v>
      </c>
      <c r="AF14" s="47">
        <v>400</v>
      </c>
      <c r="AG14" s="47">
        <v>450</v>
      </c>
      <c r="AH14" s="47">
        <v>500</v>
      </c>
      <c r="AI14" s="47">
        <v>550</v>
      </c>
      <c r="AJ14" s="47">
        <v>600</v>
      </c>
      <c r="AK14" s="47">
        <v>700</v>
      </c>
      <c r="AL14" s="48">
        <v>900</v>
      </c>
    </row>
    <row r="15" spans="2:38" s="1" customFormat="1" ht="15">
      <c r="B15" s="61">
        <v>400</v>
      </c>
      <c r="C15" s="50"/>
      <c r="D15" s="51">
        <f aca="true" t="shared" si="0" ref="D15:K24">(($R$11/50)^D$5)*(D$4/1000*$B15)</f>
        <v>190</v>
      </c>
      <c r="E15" s="51">
        <f t="shared" si="0"/>
        <v>240.79999999999998</v>
      </c>
      <c r="F15" s="51">
        <f t="shared" si="0"/>
        <v>265.2</v>
      </c>
      <c r="G15" s="51">
        <f t="shared" si="0"/>
        <v>289.2</v>
      </c>
      <c r="H15" s="51">
        <f t="shared" si="0"/>
        <v>315.2</v>
      </c>
      <c r="I15" s="51">
        <f t="shared" si="0"/>
        <v>340</v>
      </c>
      <c r="J15" s="51">
        <f t="shared" si="0"/>
        <v>389.59999999999997</v>
      </c>
      <c r="K15" s="52">
        <f t="shared" si="0"/>
        <v>488.40000000000003</v>
      </c>
      <c r="L15" s="50"/>
      <c r="M15" s="51">
        <f aca="true" t="shared" si="1" ref="M15:V24">(($R$11/50)^M$5)*(M$4/1000*$B15)</f>
        <v>290</v>
      </c>
      <c r="N15" s="51">
        <f t="shared" si="1"/>
        <v>356.8</v>
      </c>
      <c r="O15" s="51">
        <f t="shared" si="1"/>
        <v>390</v>
      </c>
      <c r="P15" s="51">
        <f t="shared" si="1"/>
        <v>422.79999999999995</v>
      </c>
      <c r="Q15" s="51">
        <f t="shared" si="1"/>
        <v>455.6</v>
      </c>
      <c r="R15" s="51">
        <f t="shared" si="1"/>
        <v>488.40000000000003</v>
      </c>
      <c r="S15" s="51">
        <f t="shared" si="1"/>
        <v>555.1999999999999</v>
      </c>
      <c r="T15" s="52">
        <f t="shared" si="1"/>
        <v>692.4000000000001</v>
      </c>
      <c r="U15" s="62">
        <f t="shared" si="1"/>
        <v>258</v>
      </c>
      <c r="V15" s="51">
        <f t="shared" si="1"/>
        <v>367.6</v>
      </c>
      <c r="W15" s="51">
        <f aca="true" t="shared" si="2" ref="W15:AF24">(($R$11/50)^W$5)*(W$4/1000*$B15)</f>
        <v>466.4</v>
      </c>
      <c r="X15" s="51">
        <f t="shared" si="2"/>
        <v>512.4</v>
      </c>
      <c r="Y15" s="51">
        <f t="shared" si="2"/>
        <v>556</v>
      </c>
      <c r="Z15" s="51">
        <f t="shared" si="2"/>
        <v>597.6</v>
      </c>
      <c r="AA15" s="51">
        <f t="shared" si="2"/>
        <v>636.8000000000001</v>
      </c>
      <c r="AB15" s="51">
        <f t="shared" si="2"/>
        <v>709.6</v>
      </c>
      <c r="AC15" s="52">
        <f t="shared" si="2"/>
        <v>833.6</v>
      </c>
      <c r="AD15" s="62">
        <f t="shared" si="2"/>
        <v>357.6</v>
      </c>
      <c r="AE15" s="51">
        <f t="shared" si="2"/>
        <v>515.2</v>
      </c>
      <c r="AF15" s="51">
        <f t="shared" si="2"/>
        <v>662</v>
      </c>
      <c r="AG15" s="51">
        <f aca="true" t="shared" si="3" ref="AG15:AL24">(($R$11/50)^AG$5)*(AG$4/1000*$B15)</f>
        <v>731.2</v>
      </c>
      <c r="AH15" s="51">
        <f t="shared" si="3"/>
        <v>798.4</v>
      </c>
      <c r="AI15" s="51">
        <f t="shared" si="3"/>
        <v>863.5999999999999</v>
      </c>
      <c r="AJ15" s="51">
        <f t="shared" si="3"/>
        <v>926</v>
      </c>
      <c r="AK15" s="51">
        <f t="shared" si="3"/>
        <v>1045.2</v>
      </c>
      <c r="AL15" s="52">
        <f t="shared" si="3"/>
        <v>1259.2</v>
      </c>
    </row>
    <row r="16" spans="2:38" s="1" customFormat="1" ht="15">
      <c r="B16" s="61">
        <v>500</v>
      </c>
      <c r="C16" s="63"/>
      <c r="D16" s="64">
        <f t="shared" si="0"/>
        <v>237.5</v>
      </c>
      <c r="E16" s="64">
        <f t="shared" si="0"/>
        <v>301</v>
      </c>
      <c r="F16" s="64">
        <f t="shared" si="0"/>
        <v>331.5</v>
      </c>
      <c r="G16" s="64">
        <f t="shared" si="0"/>
        <v>361.5</v>
      </c>
      <c r="H16" s="64">
        <f t="shared" si="0"/>
        <v>394</v>
      </c>
      <c r="I16" s="64">
        <f t="shared" si="0"/>
        <v>425</v>
      </c>
      <c r="J16" s="64">
        <f t="shared" si="0"/>
        <v>487</v>
      </c>
      <c r="K16" s="65">
        <f t="shared" si="0"/>
        <v>610.5</v>
      </c>
      <c r="L16" s="63"/>
      <c r="M16" s="64">
        <f t="shared" si="1"/>
        <v>362.5</v>
      </c>
      <c r="N16" s="64">
        <f t="shared" si="1"/>
        <v>446</v>
      </c>
      <c r="O16" s="64">
        <f t="shared" si="1"/>
        <v>487.5</v>
      </c>
      <c r="P16" s="64">
        <f t="shared" si="1"/>
        <v>528.5</v>
      </c>
      <c r="Q16" s="64">
        <f t="shared" si="1"/>
        <v>569.5</v>
      </c>
      <c r="R16" s="64">
        <f t="shared" si="1"/>
        <v>610.5</v>
      </c>
      <c r="S16" s="64">
        <f t="shared" si="1"/>
        <v>694</v>
      </c>
      <c r="T16" s="65">
        <f t="shared" si="1"/>
        <v>865.5</v>
      </c>
      <c r="U16" s="66">
        <f t="shared" si="1"/>
        <v>322.5</v>
      </c>
      <c r="V16" s="64">
        <f t="shared" si="1"/>
        <v>459.5</v>
      </c>
      <c r="W16" s="64">
        <f t="shared" si="2"/>
        <v>583</v>
      </c>
      <c r="X16" s="64">
        <f t="shared" si="2"/>
        <v>640.5</v>
      </c>
      <c r="Y16" s="64">
        <f t="shared" si="2"/>
        <v>695</v>
      </c>
      <c r="Z16" s="64">
        <f t="shared" si="2"/>
        <v>747</v>
      </c>
      <c r="AA16" s="64">
        <f t="shared" si="2"/>
        <v>796</v>
      </c>
      <c r="AB16" s="64">
        <f t="shared" si="2"/>
        <v>887</v>
      </c>
      <c r="AC16" s="65">
        <f t="shared" si="2"/>
        <v>1042</v>
      </c>
      <c r="AD16" s="66">
        <f t="shared" si="2"/>
        <v>447</v>
      </c>
      <c r="AE16" s="64">
        <f t="shared" si="2"/>
        <v>644</v>
      </c>
      <c r="AF16" s="64">
        <f t="shared" si="2"/>
        <v>827.5</v>
      </c>
      <c r="AG16" s="64">
        <f t="shared" si="3"/>
        <v>914</v>
      </c>
      <c r="AH16" s="64">
        <f t="shared" si="3"/>
        <v>998</v>
      </c>
      <c r="AI16" s="64">
        <f t="shared" si="3"/>
        <v>1079.5</v>
      </c>
      <c r="AJ16" s="64">
        <f t="shared" si="3"/>
        <v>1157.5</v>
      </c>
      <c r="AK16" s="64">
        <f t="shared" si="3"/>
        <v>1306.5</v>
      </c>
      <c r="AL16" s="65">
        <f t="shared" si="3"/>
        <v>1574</v>
      </c>
    </row>
    <row r="17" spans="2:38" s="1" customFormat="1" ht="15">
      <c r="B17" s="61">
        <v>600</v>
      </c>
      <c r="C17" s="63"/>
      <c r="D17" s="64">
        <f t="shared" si="0"/>
        <v>285</v>
      </c>
      <c r="E17" s="64">
        <f t="shared" si="0"/>
        <v>361.2</v>
      </c>
      <c r="F17" s="64">
        <f t="shared" si="0"/>
        <v>397.8</v>
      </c>
      <c r="G17" s="64">
        <f t="shared" si="0"/>
        <v>433.8</v>
      </c>
      <c r="H17" s="64">
        <f t="shared" si="0"/>
        <v>472.8</v>
      </c>
      <c r="I17" s="64">
        <f t="shared" si="0"/>
        <v>510</v>
      </c>
      <c r="J17" s="64">
        <f t="shared" si="0"/>
        <v>584.4</v>
      </c>
      <c r="K17" s="65">
        <f t="shared" si="0"/>
        <v>732.6</v>
      </c>
      <c r="L17" s="63"/>
      <c r="M17" s="64">
        <f t="shared" si="1"/>
        <v>435</v>
      </c>
      <c r="N17" s="64">
        <f t="shared" si="1"/>
        <v>535.2</v>
      </c>
      <c r="O17" s="64">
        <f t="shared" si="1"/>
        <v>585</v>
      </c>
      <c r="P17" s="64">
        <f t="shared" si="1"/>
        <v>634.1999999999999</v>
      </c>
      <c r="Q17" s="64">
        <f t="shared" si="1"/>
        <v>683.4</v>
      </c>
      <c r="R17" s="64">
        <f t="shared" si="1"/>
        <v>732.6</v>
      </c>
      <c r="S17" s="64">
        <f t="shared" si="1"/>
        <v>832.8</v>
      </c>
      <c r="T17" s="65">
        <f t="shared" si="1"/>
        <v>1038.6000000000001</v>
      </c>
      <c r="U17" s="66">
        <f t="shared" si="1"/>
        <v>387</v>
      </c>
      <c r="V17" s="64">
        <f t="shared" si="1"/>
        <v>551.4</v>
      </c>
      <c r="W17" s="64">
        <f t="shared" si="2"/>
        <v>699.5999999999999</v>
      </c>
      <c r="X17" s="64">
        <f t="shared" si="2"/>
        <v>768.5999999999999</v>
      </c>
      <c r="Y17" s="64">
        <f t="shared" si="2"/>
        <v>833.9999999999999</v>
      </c>
      <c r="Z17" s="64">
        <f t="shared" si="2"/>
        <v>896.4</v>
      </c>
      <c r="AA17" s="64">
        <f t="shared" si="2"/>
        <v>955.2</v>
      </c>
      <c r="AB17" s="64">
        <f t="shared" si="2"/>
        <v>1064.4</v>
      </c>
      <c r="AC17" s="65">
        <f t="shared" si="2"/>
        <v>1250.4</v>
      </c>
      <c r="AD17" s="66">
        <f t="shared" si="2"/>
        <v>536.4</v>
      </c>
      <c r="AE17" s="64">
        <f t="shared" si="2"/>
        <v>772.8000000000001</v>
      </c>
      <c r="AF17" s="64">
        <f t="shared" si="2"/>
        <v>993</v>
      </c>
      <c r="AG17" s="64">
        <f t="shared" si="3"/>
        <v>1096.8</v>
      </c>
      <c r="AH17" s="64">
        <f t="shared" si="3"/>
        <v>1197.6</v>
      </c>
      <c r="AI17" s="64">
        <f t="shared" si="3"/>
        <v>1295.3999999999999</v>
      </c>
      <c r="AJ17" s="64">
        <f t="shared" si="3"/>
        <v>1389</v>
      </c>
      <c r="AK17" s="64">
        <f t="shared" si="3"/>
        <v>1567.8</v>
      </c>
      <c r="AL17" s="65">
        <f t="shared" si="3"/>
        <v>1888.8000000000002</v>
      </c>
    </row>
    <row r="18" spans="2:38" s="1" customFormat="1" ht="15">
      <c r="B18" s="61">
        <v>700</v>
      </c>
      <c r="C18" s="63"/>
      <c r="D18" s="64">
        <f t="shared" si="0"/>
        <v>332.5</v>
      </c>
      <c r="E18" s="64">
        <f t="shared" si="0"/>
        <v>421.4</v>
      </c>
      <c r="F18" s="64">
        <f t="shared" si="0"/>
        <v>464.1</v>
      </c>
      <c r="G18" s="64">
        <f t="shared" si="0"/>
        <v>506.09999999999997</v>
      </c>
      <c r="H18" s="64">
        <f t="shared" si="0"/>
        <v>551.6</v>
      </c>
      <c r="I18" s="64">
        <f t="shared" si="0"/>
        <v>595</v>
      </c>
      <c r="J18" s="64">
        <f t="shared" si="0"/>
        <v>681.8</v>
      </c>
      <c r="K18" s="65">
        <f t="shared" si="0"/>
        <v>854.7</v>
      </c>
      <c r="L18" s="63"/>
      <c r="M18" s="64">
        <f t="shared" si="1"/>
        <v>507.5</v>
      </c>
      <c r="N18" s="64">
        <f t="shared" si="1"/>
        <v>624.4</v>
      </c>
      <c r="O18" s="64">
        <f t="shared" si="1"/>
        <v>682.5</v>
      </c>
      <c r="P18" s="64">
        <f t="shared" si="1"/>
        <v>739.9</v>
      </c>
      <c r="Q18" s="64">
        <f t="shared" si="1"/>
        <v>797.3</v>
      </c>
      <c r="R18" s="64">
        <f t="shared" si="1"/>
        <v>854.7</v>
      </c>
      <c r="S18" s="64">
        <f t="shared" si="1"/>
        <v>971.5999999999999</v>
      </c>
      <c r="T18" s="65">
        <f t="shared" si="1"/>
        <v>1211.7</v>
      </c>
      <c r="U18" s="66">
        <f t="shared" si="1"/>
        <v>451.5</v>
      </c>
      <c r="V18" s="64">
        <f t="shared" si="1"/>
        <v>643.3000000000001</v>
      </c>
      <c r="W18" s="64">
        <f t="shared" si="2"/>
        <v>816.1999999999999</v>
      </c>
      <c r="X18" s="64">
        <f t="shared" si="2"/>
        <v>896.6999999999999</v>
      </c>
      <c r="Y18" s="64">
        <f t="shared" si="2"/>
        <v>972.9999999999999</v>
      </c>
      <c r="Z18" s="64">
        <f t="shared" si="2"/>
        <v>1045.8</v>
      </c>
      <c r="AA18" s="64">
        <f t="shared" si="2"/>
        <v>1114.4</v>
      </c>
      <c r="AB18" s="64">
        <f t="shared" si="2"/>
        <v>1241.8</v>
      </c>
      <c r="AC18" s="65">
        <f t="shared" si="2"/>
        <v>1458.8</v>
      </c>
      <c r="AD18" s="66">
        <f t="shared" si="2"/>
        <v>625.8000000000001</v>
      </c>
      <c r="AE18" s="64">
        <f t="shared" si="2"/>
        <v>901.6</v>
      </c>
      <c r="AF18" s="64">
        <f t="shared" si="2"/>
        <v>1158.5</v>
      </c>
      <c r="AG18" s="64">
        <f t="shared" si="3"/>
        <v>1279.6000000000001</v>
      </c>
      <c r="AH18" s="64">
        <f t="shared" si="3"/>
        <v>1397.2</v>
      </c>
      <c r="AI18" s="64">
        <f t="shared" si="3"/>
        <v>1511.3</v>
      </c>
      <c r="AJ18" s="64">
        <f t="shared" si="3"/>
        <v>1620.5</v>
      </c>
      <c r="AK18" s="64">
        <f t="shared" si="3"/>
        <v>1829.1</v>
      </c>
      <c r="AL18" s="65">
        <f t="shared" si="3"/>
        <v>2203.6</v>
      </c>
    </row>
    <row r="19" spans="2:38" s="1" customFormat="1" ht="15">
      <c r="B19" s="61">
        <v>800</v>
      </c>
      <c r="C19" s="63"/>
      <c r="D19" s="64">
        <f t="shared" si="0"/>
        <v>380</v>
      </c>
      <c r="E19" s="64">
        <f t="shared" si="0"/>
        <v>481.59999999999997</v>
      </c>
      <c r="F19" s="64">
        <f t="shared" si="0"/>
        <v>530.4</v>
      </c>
      <c r="G19" s="64">
        <f t="shared" si="0"/>
        <v>578.4</v>
      </c>
      <c r="H19" s="64">
        <f t="shared" si="0"/>
        <v>630.4</v>
      </c>
      <c r="I19" s="64">
        <f t="shared" si="0"/>
        <v>680</v>
      </c>
      <c r="J19" s="64">
        <f t="shared" si="0"/>
        <v>779.1999999999999</v>
      </c>
      <c r="K19" s="65">
        <f t="shared" si="0"/>
        <v>976.8000000000001</v>
      </c>
      <c r="L19" s="63"/>
      <c r="M19" s="64">
        <f t="shared" si="1"/>
        <v>580</v>
      </c>
      <c r="N19" s="64">
        <f t="shared" si="1"/>
        <v>713.6</v>
      </c>
      <c r="O19" s="64">
        <f t="shared" si="1"/>
        <v>780</v>
      </c>
      <c r="P19" s="64">
        <f t="shared" si="1"/>
        <v>845.5999999999999</v>
      </c>
      <c r="Q19" s="64">
        <f t="shared" si="1"/>
        <v>911.2</v>
      </c>
      <c r="R19" s="64">
        <f t="shared" si="1"/>
        <v>976.8000000000001</v>
      </c>
      <c r="S19" s="64">
        <f t="shared" si="1"/>
        <v>1110.3999999999999</v>
      </c>
      <c r="T19" s="65">
        <f t="shared" si="1"/>
        <v>1384.8000000000002</v>
      </c>
      <c r="U19" s="66">
        <f t="shared" si="1"/>
        <v>516</v>
      </c>
      <c r="V19" s="64">
        <f t="shared" si="1"/>
        <v>735.2</v>
      </c>
      <c r="W19" s="64">
        <f t="shared" si="2"/>
        <v>932.8</v>
      </c>
      <c r="X19" s="64">
        <f t="shared" si="2"/>
        <v>1024.8</v>
      </c>
      <c r="Y19" s="64">
        <f t="shared" si="2"/>
        <v>1112</v>
      </c>
      <c r="Z19" s="64">
        <f t="shared" si="2"/>
        <v>1195.2</v>
      </c>
      <c r="AA19" s="64">
        <f t="shared" si="2"/>
        <v>1273.6000000000001</v>
      </c>
      <c r="AB19" s="64">
        <f t="shared" si="2"/>
        <v>1419.2</v>
      </c>
      <c r="AC19" s="65">
        <f t="shared" si="2"/>
        <v>1667.2</v>
      </c>
      <c r="AD19" s="66">
        <f t="shared" si="2"/>
        <v>715.2</v>
      </c>
      <c r="AE19" s="64">
        <f t="shared" si="2"/>
        <v>1030.4</v>
      </c>
      <c r="AF19" s="64">
        <f t="shared" si="2"/>
        <v>1324</v>
      </c>
      <c r="AG19" s="64">
        <f t="shared" si="3"/>
        <v>1462.4</v>
      </c>
      <c r="AH19" s="64">
        <f t="shared" si="3"/>
        <v>1596.8</v>
      </c>
      <c r="AI19" s="64">
        <f t="shared" si="3"/>
        <v>1727.1999999999998</v>
      </c>
      <c r="AJ19" s="64">
        <f t="shared" si="3"/>
        <v>1852</v>
      </c>
      <c r="AK19" s="64">
        <f t="shared" si="3"/>
        <v>2090.4</v>
      </c>
      <c r="AL19" s="65">
        <f t="shared" si="3"/>
        <v>2518.4</v>
      </c>
    </row>
    <row r="20" spans="2:38" s="1" customFormat="1" ht="15">
      <c r="B20" s="61">
        <v>900</v>
      </c>
      <c r="C20" s="63"/>
      <c r="D20" s="64">
        <f t="shared" si="0"/>
        <v>427.5</v>
      </c>
      <c r="E20" s="64">
        <f t="shared" si="0"/>
        <v>541.8</v>
      </c>
      <c r="F20" s="64">
        <f t="shared" si="0"/>
        <v>596.7</v>
      </c>
      <c r="G20" s="64">
        <f t="shared" si="0"/>
        <v>650.6999999999999</v>
      </c>
      <c r="H20" s="64">
        <f t="shared" si="0"/>
        <v>709.2</v>
      </c>
      <c r="I20" s="64">
        <f t="shared" si="0"/>
        <v>765</v>
      </c>
      <c r="J20" s="64">
        <f t="shared" si="0"/>
        <v>876.6</v>
      </c>
      <c r="K20" s="65">
        <f t="shared" si="0"/>
        <v>1098.9</v>
      </c>
      <c r="L20" s="63"/>
      <c r="M20" s="64">
        <f t="shared" si="1"/>
        <v>652.5</v>
      </c>
      <c r="N20" s="64">
        <f t="shared" si="1"/>
        <v>802.8000000000001</v>
      </c>
      <c r="O20" s="64">
        <f t="shared" si="1"/>
        <v>877.5</v>
      </c>
      <c r="P20" s="64">
        <f t="shared" si="1"/>
        <v>951.3</v>
      </c>
      <c r="Q20" s="64">
        <f t="shared" si="1"/>
        <v>1025.1</v>
      </c>
      <c r="R20" s="64">
        <f t="shared" si="1"/>
        <v>1098.9</v>
      </c>
      <c r="S20" s="64">
        <f t="shared" si="1"/>
        <v>1249.1999999999998</v>
      </c>
      <c r="T20" s="65">
        <f t="shared" si="1"/>
        <v>1557.9</v>
      </c>
      <c r="U20" s="66">
        <f t="shared" si="1"/>
        <v>580.5</v>
      </c>
      <c r="V20" s="64">
        <f t="shared" si="1"/>
        <v>827.1</v>
      </c>
      <c r="W20" s="64">
        <f t="shared" si="2"/>
        <v>1049.3999999999999</v>
      </c>
      <c r="X20" s="64">
        <f t="shared" si="2"/>
        <v>1152.8999999999999</v>
      </c>
      <c r="Y20" s="64">
        <f t="shared" si="2"/>
        <v>1251</v>
      </c>
      <c r="Z20" s="64">
        <f t="shared" si="2"/>
        <v>1344.6</v>
      </c>
      <c r="AA20" s="64">
        <f t="shared" si="2"/>
        <v>1432.8000000000002</v>
      </c>
      <c r="AB20" s="64">
        <f t="shared" si="2"/>
        <v>1596.6</v>
      </c>
      <c r="AC20" s="65">
        <f t="shared" si="2"/>
        <v>1875.6000000000001</v>
      </c>
      <c r="AD20" s="66">
        <f t="shared" si="2"/>
        <v>804.6</v>
      </c>
      <c r="AE20" s="64">
        <f t="shared" si="2"/>
        <v>1159.2</v>
      </c>
      <c r="AF20" s="64">
        <f t="shared" si="2"/>
        <v>1489.5</v>
      </c>
      <c r="AG20" s="64">
        <f t="shared" si="3"/>
        <v>1645.2</v>
      </c>
      <c r="AH20" s="64">
        <f t="shared" si="3"/>
        <v>1796.4</v>
      </c>
      <c r="AI20" s="64">
        <f t="shared" si="3"/>
        <v>1943.1</v>
      </c>
      <c r="AJ20" s="64">
        <f t="shared" si="3"/>
        <v>2083.5</v>
      </c>
      <c r="AK20" s="64">
        <f t="shared" si="3"/>
        <v>2351.7</v>
      </c>
      <c r="AL20" s="65">
        <f t="shared" si="3"/>
        <v>2833.2000000000003</v>
      </c>
    </row>
    <row r="21" spans="2:38" s="1" customFormat="1" ht="15">
      <c r="B21" s="61">
        <v>1000</v>
      </c>
      <c r="C21" s="63"/>
      <c r="D21" s="64">
        <f t="shared" si="0"/>
        <v>475</v>
      </c>
      <c r="E21" s="64">
        <f t="shared" si="0"/>
        <v>602</v>
      </c>
      <c r="F21" s="64">
        <f t="shared" si="0"/>
        <v>663</v>
      </c>
      <c r="G21" s="64">
        <f t="shared" si="0"/>
        <v>723</v>
      </c>
      <c r="H21" s="64">
        <f t="shared" si="0"/>
        <v>788</v>
      </c>
      <c r="I21" s="64">
        <f t="shared" si="0"/>
        <v>850</v>
      </c>
      <c r="J21" s="64">
        <f t="shared" si="0"/>
        <v>974</v>
      </c>
      <c r="K21" s="65">
        <f t="shared" si="0"/>
        <v>1221</v>
      </c>
      <c r="L21" s="63"/>
      <c r="M21" s="64">
        <f t="shared" si="1"/>
        <v>725</v>
      </c>
      <c r="N21" s="64">
        <f t="shared" si="1"/>
        <v>892</v>
      </c>
      <c r="O21" s="64">
        <f t="shared" si="1"/>
        <v>975</v>
      </c>
      <c r="P21" s="64">
        <f t="shared" si="1"/>
        <v>1057</v>
      </c>
      <c r="Q21" s="64">
        <f t="shared" si="1"/>
        <v>1139</v>
      </c>
      <c r="R21" s="64">
        <f t="shared" si="1"/>
        <v>1221</v>
      </c>
      <c r="S21" s="64">
        <f t="shared" si="1"/>
        <v>1388</v>
      </c>
      <c r="T21" s="65">
        <f t="shared" si="1"/>
        <v>1731</v>
      </c>
      <c r="U21" s="66">
        <f t="shared" si="1"/>
        <v>645</v>
      </c>
      <c r="V21" s="64">
        <f t="shared" si="1"/>
        <v>919</v>
      </c>
      <c r="W21" s="64">
        <f t="shared" si="2"/>
        <v>1166</v>
      </c>
      <c r="X21" s="64">
        <f t="shared" si="2"/>
        <v>1281</v>
      </c>
      <c r="Y21" s="64">
        <f t="shared" si="2"/>
        <v>1390</v>
      </c>
      <c r="Z21" s="64">
        <f t="shared" si="2"/>
        <v>1494</v>
      </c>
      <c r="AA21" s="64">
        <f t="shared" si="2"/>
        <v>1592</v>
      </c>
      <c r="AB21" s="64">
        <f t="shared" si="2"/>
        <v>1774</v>
      </c>
      <c r="AC21" s="65">
        <f t="shared" si="2"/>
        <v>2084</v>
      </c>
      <c r="AD21" s="66">
        <f t="shared" si="2"/>
        <v>894</v>
      </c>
      <c r="AE21" s="64">
        <f t="shared" si="2"/>
        <v>1288</v>
      </c>
      <c r="AF21" s="64">
        <f t="shared" si="2"/>
        <v>1655</v>
      </c>
      <c r="AG21" s="64">
        <f t="shared" si="3"/>
        <v>1828</v>
      </c>
      <c r="AH21" s="64">
        <f t="shared" si="3"/>
        <v>1996</v>
      </c>
      <c r="AI21" s="64">
        <f t="shared" si="3"/>
        <v>2159</v>
      </c>
      <c r="AJ21" s="64">
        <f t="shared" si="3"/>
        <v>2315</v>
      </c>
      <c r="AK21" s="64">
        <f t="shared" si="3"/>
        <v>2613</v>
      </c>
      <c r="AL21" s="65">
        <f t="shared" si="3"/>
        <v>3148</v>
      </c>
    </row>
    <row r="22" spans="2:38" s="1" customFormat="1" ht="15">
      <c r="B22" s="61">
        <v>1100</v>
      </c>
      <c r="C22" s="63"/>
      <c r="D22" s="64">
        <f t="shared" si="0"/>
        <v>522.5</v>
      </c>
      <c r="E22" s="64">
        <f t="shared" si="0"/>
        <v>662.1999999999999</v>
      </c>
      <c r="F22" s="64">
        <f t="shared" si="0"/>
        <v>729.3000000000001</v>
      </c>
      <c r="G22" s="64">
        <f t="shared" si="0"/>
        <v>795.3</v>
      </c>
      <c r="H22" s="64">
        <f t="shared" si="0"/>
        <v>866.8000000000001</v>
      </c>
      <c r="I22" s="64">
        <f t="shared" si="0"/>
        <v>935</v>
      </c>
      <c r="J22" s="64">
        <f t="shared" si="0"/>
        <v>1071.3999999999999</v>
      </c>
      <c r="K22" s="65">
        <f t="shared" si="0"/>
        <v>1343.1000000000001</v>
      </c>
      <c r="L22" s="63"/>
      <c r="M22" s="64">
        <f t="shared" si="1"/>
        <v>797.5</v>
      </c>
      <c r="N22" s="64">
        <f t="shared" si="1"/>
        <v>981.2</v>
      </c>
      <c r="O22" s="64">
        <f t="shared" si="1"/>
        <v>1072.5</v>
      </c>
      <c r="P22" s="64">
        <f t="shared" si="1"/>
        <v>1162.7</v>
      </c>
      <c r="Q22" s="64">
        <f t="shared" si="1"/>
        <v>1252.9</v>
      </c>
      <c r="R22" s="64">
        <f t="shared" si="1"/>
        <v>1343.1000000000001</v>
      </c>
      <c r="S22" s="64">
        <f t="shared" si="1"/>
        <v>1526.8</v>
      </c>
      <c r="T22" s="65">
        <f t="shared" si="1"/>
        <v>1904.1000000000001</v>
      </c>
      <c r="U22" s="66">
        <f t="shared" si="1"/>
        <v>709.5</v>
      </c>
      <c r="V22" s="64">
        <f t="shared" si="1"/>
        <v>1010.9000000000001</v>
      </c>
      <c r="W22" s="64">
        <f t="shared" si="2"/>
        <v>1282.6</v>
      </c>
      <c r="X22" s="64">
        <f t="shared" si="2"/>
        <v>1409.1</v>
      </c>
      <c r="Y22" s="64">
        <f t="shared" si="2"/>
        <v>1529</v>
      </c>
      <c r="Z22" s="64">
        <f t="shared" si="2"/>
        <v>1643.4</v>
      </c>
      <c r="AA22" s="64">
        <f t="shared" si="2"/>
        <v>1751.2</v>
      </c>
      <c r="AB22" s="64">
        <f t="shared" si="2"/>
        <v>1951.4</v>
      </c>
      <c r="AC22" s="65">
        <f t="shared" si="2"/>
        <v>2292.4</v>
      </c>
      <c r="AD22" s="66">
        <f t="shared" si="2"/>
        <v>983.4</v>
      </c>
      <c r="AE22" s="64">
        <f t="shared" si="2"/>
        <v>1416.8</v>
      </c>
      <c r="AF22" s="64">
        <f t="shared" si="2"/>
        <v>1820.5</v>
      </c>
      <c r="AG22" s="64">
        <f t="shared" si="3"/>
        <v>2010.8000000000002</v>
      </c>
      <c r="AH22" s="64">
        <f t="shared" si="3"/>
        <v>2195.6</v>
      </c>
      <c r="AI22" s="64">
        <f t="shared" si="3"/>
        <v>2374.8999999999996</v>
      </c>
      <c r="AJ22" s="64">
        <f t="shared" si="3"/>
        <v>2546.5</v>
      </c>
      <c r="AK22" s="64">
        <f t="shared" si="3"/>
        <v>2874.3</v>
      </c>
      <c r="AL22" s="65">
        <f t="shared" si="3"/>
        <v>3462.8</v>
      </c>
    </row>
    <row r="23" spans="2:38" s="1" customFormat="1" ht="15">
      <c r="B23" s="61">
        <v>1200</v>
      </c>
      <c r="C23" s="63"/>
      <c r="D23" s="64">
        <f t="shared" si="0"/>
        <v>570</v>
      </c>
      <c r="E23" s="64">
        <f t="shared" si="0"/>
        <v>722.4</v>
      </c>
      <c r="F23" s="64">
        <f t="shared" si="0"/>
        <v>795.6</v>
      </c>
      <c r="G23" s="64">
        <f t="shared" si="0"/>
        <v>867.6</v>
      </c>
      <c r="H23" s="64">
        <f t="shared" si="0"/>
        <v>945.6</v>
      </c>
      <c r="I23" s="64">
        <f t="shared" si="0"/>
        <v>1020</v>
      </c>
      <c r="J23" s="64">
        <f t="shared" si="0"/>
        <v>1168.8</v>
      </c>
      <c r="K23" s="65">
        <f t="shared" si="0"/>
        <v>1465.2</v>
      </c>
      <c r="L23" s="63"/>
      <c r="M23" s="64">
        <f t="shared" si="1"/>
        <v>870</v>
      </c>
      <c r="N23" s="64">
        <f t="shared" si="1"/>
        <v>1070.4</v>
      </c>
      <c r="O23" s="64">
        <f t="shared" si="1"/>
        <v>1170</v>
      </c>
      <c r="P23" s="64">
        <f t="shared" si="1"/>
        <v>1268.3999999999999</v>
      </c>
      <c r="Q23" s="64">
        <f t="shared" si="1"/>
        <v>1366.8</v>
      </c>
      <c r="R23" s="64">
        <f t="shared" si="1"/>
        <v>1465.2</v>
      </c>
      <c r="S23" s="64">
        <f t="shared" si="1"/>
        <v>1665.6</v>
      </c>
      <c r="T23" s="65">
        <f t="shared" si="1"/>
        <v>2077.2000000000003</v>
      </c>
      <c r="U23" s="66">
        <f t="shared" si="1"/>
        <v>774</v>
      </c>
      <c r="V23" s="64">
        <f t="shared" si="1"/>
        <v>1102.8</v>
      </c>
      <c r="W23" s="64">
        <f t="shared" si="2"/>
        <v>1399.1999999999998</v>
      </c>
      <c r="X23" s="64">
        <f t="shared" si="2"/>
        <v>1537.1999999999998</v>
      </c>
      <c r="Y23" s="64">
        <f t="shared" si="2"/>
        <v>1667.9999999999998</v>
      </c>
      <c r="Z23" s="64">
        <f t="shared" si="2"/>
        <v>1792.8</v>
      </c>
      <c r="AA23" s="64">
        <f t="shared" si="2"/>
        <v>1910.4</v>
      </c>
      <c r="AB23" s="64">
        <f t="shared" si="2"/>
        <v>2128.8</v>
      </c>
      <c r="AC23" s="65">
        <f t="shared" si="2"/>
        <v>2500.8</v>
      </c>
      <c r="AD23" s="66">
        <f t="shared" si="2"/>
        <v>1072.8</v>
      </c>
      <c r="AE23" s="64">
        <f t="shared" si="2"/>
        <v>1545.6000000000001</v>
      </c>
      <c r="AF23" s="64">
        <f t="shared" si="2"/>
        <v>1986</v>
      </c>
      <c r="AG23" s="64">
        <f t="shared" si="3"/>
        <v>2193.6</v>
      </c>
      <c r="AH23" s="64">
        <f t="shared" si="3"/>
        <v>2395.2</v>
      </c>
      <c r="AI23" s="64">
        <f t="shared" si="3"/>
        <v>2590.7999999999997</v>
      </c>
      <c r="AJ23" s="64">
        <f t="shared" si="3"/>
        <v>2778</v>
      </c>
      <c r="AK23" s="64">
        <f t="shared" si="3"/>
        <v>3135.6</v>
      </c>
      <c r="AL23" s="65">
        <f t="shared" si="3"/>
        <v>3777.6000000000004</v>
      </c>
    </row>
    <row r="24" spans="2:38" s="1" customFormat="1" ht="15">
      <c r="B24" s="61">
        <v>1300</v>
      </c>
      <c r="C24" s="63"/>
      <c r="D24" s="64">
        <f t="shared" si="0"/>
        <v>617.5</v>
      </c>
      <c r="E24" s="64">
        <f t="shared" si="0"/>
        <v>782.6</v>
      </c>
      <c r="F24" s="64">
        <f t="shared" si="0"/>
        <v>861.9000000000001</v>
      </c>
      <c r="G24" s="64">
        <f t="shared" si="0"/>
        <v>939.9</v>
      </c>
      <c r="H24" s="64">
        <f t="shared" si="0"/>
        <v>1024.4</v>
      </c>
      <c r="I24" s="64">
        <f t="shared" si="0"/>
        <v>1105</v>
      </c>
      <c r="J24" s="64">
        <f t="shared" si="0"/>
        <v>1266.2</v>
      </c>
      <c r="K24" s="65">
        <f t="shared" si="0"/>
        <v>1587.3000000000002</v>
      </c>
      <c r="L24" s="63"/>
      <c r="M24" s="64">
        <f t="shared" si="1"/>
        <v>942.5</v>
      </c>
      <c r="N24" s="64">
        <f t="shared" si="1"/>
        <v>1159.6</v>
      </c>
      <c r="O24" s="64">
        <f t="shared" si="1"/>
        <v>1267.5</v>
      </c>
      <c r="P24" s="64">
        <f t="shared" si="1"/>
        <v>1374.1</v>
      </c>
      <c r="Q24" s="64">
        <f t="shared" si="1"/>
        <v>1480.7</v>
      </c>
      <c r="R24" s="64">
        <f t="shared" si="1"/>
        <v>1587.3000000000002</v>
      </c>
      <c r="S24" s="64">
        <f t="shared" si="1"/>
        <v>1804.3999999999999</v>
      </c>
      <c r="T24" s="65">
        <f t="shared" si="1"/>
        <v>2250.3</v>
      </c>
      <c r="U24" s="66">
        <f t="shared" si="1"/>
        <v>838.5</v>
      </c>
      <c r="V24" s="64">
        <f t="shared" si="1"/>
        <v>1194.7</v>
      </c>
      <c r="W24" s="64">
        <f t="shared" si="2"/>
        <v>1515.8</v>
      </c>
      <c r="X24" s="64">
        <f t="shared" si="2"/>
        <v>1665.3</v>
      </c>
      <c r="Y24" s="64">
        <f t="shared" si="2"/>
        <v>1806.9999999999998</v>
      </c>
      <c r="Z24" s="64">
        <f t="shared" si="2"/>
        <v>1942.2</v>
      </c>
      <c r="AA24" s="64">
        <f t="shared" si="2"/>
        <v>2069.6</v>
      </c>
      <c r="AB24" s="64">
        <f t="shared" si="2"/>
        <v>2306.2</v>
      </c>
      <c r="AC24" s="65">
        <f t="shared" si="2"/>
        <v>2709.2000000000003</v>
      </c>
      <c r="AD24" s="66">
        <f t="shared" si="2"/>
        <v>1162.2</v>
      </c>
      <c r="AE24" s="64">
        <f t="shared" si="2"/>
        <v>1674.4</v>
      </c>
      <c r="AF24" s="64">
        <f t="shared" si="2"/>
        <v>2151.5</v>
      </c>
      <c r="AG24" s="64">
        <f t="shared" si="3"/>
        <v>2376.4</v>
      </c>
      <c r="AH24" s="64">
        <f t="shared" si="3"/>
        <v>2594.8</v>
      </c>
      <c r="AI24" s="64">
        <f t="shared" si="3"/>
        <v>2806.7</v>
      </c>
      <c r="AJ24" s="64">
        <f t="shared" si="3"/>
        <v>3009.5</v>
      </c>
      <c r="AK24" s="64">
        <f t="shared" si="3"/>
        <v>3396.9</v>
      </c>
      <c r="AL24" s="65">
        <f t="shared" si="3"/>
        <v>4092.4</v>
      </c>
    </row>
    <row r="25" spans="2:38" s="1" customFormat="1" ht="15">
      <c r="B25" s="61">
        <v>1400</v>
      </c>
      <c r="C25" s="63"/>
      <c r="D25" s="64">
        <f aca="true" t="shared" si="4" ref="D25:K34">(($R$11/50)^D$5)*(D$4/1000*$B25)</f>
        <v>665</v>
      </c>
      <c r="E25" s="64">
        <f t="shared" si="4"/>
        <v>842.8</v>
      </c>
      <c r="F25" s="64">
        <f t="shared" si="4"/>
        <v>928.2</v>
      </c>
      <c r="G25" s="64">
        <f t="shared" si="4"/>
        <v>1012.1999999999999</v>
      </c>
      <c r="H25" s="64">
        <f t="shared" si="4"/>
        <v>1103.2</v>
      </c>
      <c r="I25" s="64">
        <f t="shared" si="4"/>
        <v>1190</v>
      </c>
      <c r="J25" s="64">
        <f t="shared" si="4"/>
        <v>1363.6</v>
      </c>
      <c r="K25" s="65">
        <f t="shared" si="4"/>
        <v>1709.4</v>
      </c>
      <c r="L25" s="63"/>
      <c r="M25" s="64">
        <f aca="true" t="shared" si="5" ref="M25:V34">(($R$11/50)^M$5)*(M$4/1000*$B25)</f>
        <v>1015</v>
      </c>
      <c r="N25" s="64">
        <f t="shared" si="5"/>
        <v>1248.8</v>
      </c>
      <c r="O25" s="64">
        <f t="shared" si="5"/>
        <v>1365</v>
      </c>
      <c r="P25" s="64">
        <f t="shared" si="5"/>
        <v>1479.8</v>
      </c>
      <c r="Q25" s="64">
        <f t="shared" si="5"/>
        <v>1594.6</v>
      </c>
      <c r="R25" s="64">
        <f t="shared" si="5"/>
        <v>1709.4</v>
      </c>
      <c r="S25" s="64">
        <f t="shared" si="5"/>
        <v>1943.1999999999998</v>
      </c>
      <c r="T25" s="65">
        <f t="shared" si="5"/>
        <v>2423.4</v>
      </c>
      <c r="U25" s="66">
        <f t="shared" si="5"/>
        <v>903</v>
      </c>
      <c r="V25" s="64">
        <f t="shared" si="5"/>
        <v>1286.6000000000001</v>
      </c>
      <c r="W25" s="64">
        <f aca="true" t="shared" si="6" ref="W25:AF34">(($R$11/50)^W$5)*(W$4/1000*$B25)</f>
        <v>1632.3999999999999</v>
      </c>
      <c r="X25" s="64">
        <f t="shared" si="6"/>
        <v>1793.3999999999999</v>
      </c>
      <c r="Y25" s="64">
        <f t="shared" si="6"/>
        <v>1945.9999999999998</v>
      </c>
      <c r="Z25" s="64">
        <f t="shared" si="6"/>
        <v>2091.6</v>
      </c>
      <c r="AA25" s="64">
        <f t="shared" si="6"/>
        <v>2228.8</v>
      </c>
      <c r="AB25" s="64">
        <f t="shared" si="6"/>
        <v>2483.6</v>
      </c>
      <c r="AC25" s="65">
        <f t="shared" si="6"/>
        <v>2917.6</v>
      </c>
      <c r="AD25" s="66">
        <f t="shared" si="6"/>
        <v>1251.6000000000001</v>
      </c>
      <c r="AE25" s="64">
        <f t="shared" si="6"/>
        <v>1803.2</v>
      </c>
      <c r="AF25" s="64">
        <f t="shared" si="6"/>
        <v>2317</v>
      </c>
      <c r="AG25" s="64">
        <f aca="true" t="shared" si="7" ref="AG25:AL34">(($R$11/50)^AG$5)*(AG$4/1000*$B25)</f>
        <v>2559.2000000000003</v>
      </c>
      <c r="AH25" s="64">
        <f t="shared" si="7"/>
        <v>2794.4</v>
      </c>
      <c r="AI25" s="64">
        <f t="shared" si="7"/>
        <v>3022.6</v>
      </c>
      <c r="AJ25" s="64">
        <f t="shared" si="7"/>
        <v>3241</v>
      </c>
      <c r="AK25" s="64">
        <f t="shared" si="7"/>
        <v>3658.2</v>
      </c>
      <c r="AL25" s="65">
        <f t="shared" si="7"/>
        <v>4407.2</v>
      </c>
    </row>
    <row r="26" spans="2:38" s="1" customFormat="1" ht="15">
      <c r="B26" s="61">
        <v>1500</v>
      </c>
      <c r="C26" s="63"/>
      <c r="D26" s="64">
        <f t="shared" si="4"/>
        <v>712.5</v>
      </c>
      <c r="E26" s="64">
        <f t="shared" si="4"/>
        <v>903</v>
      </c>
      <c r="F26" s="64">
        <f t="shared" si="4"/>
        <v>994.5</v>
      </c>
      <c r="G26" s="64">
        <f t="shared" si="4"/>
        <v>1084.5</v>
      </c>
      <c r="H26" s="64">
        <f t="shared" si="4"/>
        <v>1182</v>
      </c>
      <c r="I26" s="64">
        <f t="shared" si="4"/>
        <v>1275</v>
      </c>
      <c r="J26" s="64">
        <f t="shared" si="4"/>
        <v>1461</v>
      </c>
      <c r="K26" s="65">
        <f t="shared" si="4"/>
        <v>1831.5000000000002</v>
      </c>
      <c r="L26" s="63"/>
      <c r="M26" s="64">
        <f t="shared" si="5"/>
        <v>1087.5</v>
      </c>
      <c r="N26" s="64">
        <f t="shared" si="5"/>
        <v>1338</v>
      </c>
      <c r="O26" s="64">
        <f t="shared" si="5"/>
        <v>1462.5</v>
      </c>
      <c r="P26" s="64">
        <f t="shared" si="5"/>
        <v>1585.5</v>
      </c>
      <c r="Q26" s="64">
        <f t="shared" si="5"/>
        <v>1708.5</v>
      </c>
      <c r="R26" s="64">
        <f t="shared" si="5"/>
        <v>1831.5000000000002</v>
      </c>
      <c r="S26" s="64">
        <f t="shared" si="5"/>
        <v>2082</v>
      </c>
      <c r="T26" s="65">
        <f t="shared" si="5"/>
        <v>2596.5</v>
      </c>
      <c r="U26" s="66">
        <f t="shared" si="5"/>
        <v>967.5</v>
      </c>
      <c r="V26" s="64">
        <f t="shared" si="5"/>
        <v>1378.5</v>
      </c>
      <c r="W26" s="64">
        <f t="shared" si="6"/>
        <v>1749</v>
      </c>
      <c r="X26" s="64">
        <f t="shared" si="6"/>
        <v>1921.4999999999998</v>
      </c>
      <c r="Y26" s="64">
        <f t="shared" si="6"/>
        <v>2085</v>
      </c>
      <c r="Z26" s="64">
        <f t="shared" si="6"/>
        <v>2241</v>
      </c>
      <c r="AA26" s="64">
        <f t="shared" si="6"/>
        <v>2388</v>
      </c>
      <c r="AB26" s="64">
        <f t="shared" si="6"/>
        <v>2661</v>
      </c>
      <c r="AC26" s="65">
        <f t="shared" si="6"/>
        <v>3126</v>
      </c>
      <c r="AD26" s="66">
        <f t="shared" si="6"/>
        <v>1341</v>
      </c>
      <c r="AE26" s="64">
        <f t="shared" si="6"/>
        <v>1932</v>
      </c>
      <c r="AF26" s="64">
        <f t="shared" si="6"/>
        <v>2482.5</v>
      </c>
      <c r="AG26" s="64">
        <f t="shared" si="7"/>
        <v>2742</v>
      </c>
      <c r="AH26" s="64">
        <f t="shared" si="7"/>
        <v>2994</v>
      </c>
      <c r="AI26" s="64">
        <f t="shared" si="7"/>
        <v>3238.4999999999995</v>
      </c>
      <c r="AJ26" s="64">
        <f t="shared" si="7"/>
        <v>3472.5</v>
      </c>
      <c r="AK26" s="64">
        <f t="shared" si="7"/>
        <v>3919.5</v>
      </c>
      <c r="AL26" s="65">
        <f t="shared" si="7"/>
        <v>4722</v>
      </c>
    </row>
    <row r="27" spans="2:38" s="1" customFormat="1" ht="15">
      <c r="B27" s="61">
        <v>1600</v>
      </c>
      <c r="C27" s="63"/>
      <c r="D27" s="64">
        <f t="shared" si="4"/>
        <v>760</v>
      </c>
      <c r="E27" s="64">
        <f t="shared" si="4"/>
        <v>963.1999999999999</v>
      </c>
      <c r="F27" s="64">
        <f t="shared" si="4"/>
        <v>1060.8</v>
      </c>
      <c r="G27" s="64">
        <f t="shared" si="4"/>
        <v>1156.8</v>
      </c>
      <c r="H27" s="64">
        <f t="shared" si="4"/>
        <v>1260.8</v>
      </c>
      <c r="I27" s="64">
        <f t="shared" si="4"/>
        <v>1360</v>
      </c>
      <c r="J27" s="64">
        <f t="shared" si="4"/>
        <v>1558.3999999999999</v>
      </c>
      <c r="K27" s="65">
        <f t="shared" si="4"/>
        <v>1953.6000000000001</v>
      </c>
      <c r="L27" s="63"/>
      <c r="M27" s="64">
        <f t="shared" si="5"/>
        <v>1160</v>
      </c>
      <c r="N27" s="64">
        <f t="shared" si="5"/>
        <v>1427.2</v>
      </c>
      <c r="O27" s="64">
        <f t="shared" si="5"/>
        <v>1560</v>
      </c>
      <c r="P27" s="64">
        <f t="shared" si="5"/>
        <v>1691.1999999999998</v>
      </c>
      <c r="Q27" s="64">
        <f t="shared" si="5"/>
        <v>1822.4</v>
      </c>
      <c r="R27" s="64">
        <f t="shared" si="5"/>
        <v>1953.6000000000001</v>
      </c>
      <c r="S27" s="64">
        <f t="shared" si="5"/>
        <v>2220.7999999999997</v>
      </c>
      <c r="T27" s="65">
        <f t="shared" si="5"/>
        <v>2769.6000000000004</v>
      </c>
      <c r="U27" s="66">
        <f t="shared" si="5"/>
        <v>1032</v>
      </c>
      <c r="V27" s="64">
        <f t="shared" si="5"/>
        <v>1470.4</v>
      </c>
      <c r="W27" s="64">
        <f t="shared" si="6"/>
        <v>1865.6</v>
      </c>
      <c r="X27" s="64">
        <f t="shared" si="6"/>
        <v>2049.6</v>
      </c>
      <c r="Y27" s="64">
        <f t="shared" si="6"/>
        <v>2224</v>
      </c>
      <c r="Z27" s="64">
        <f t="shared" si="6"/>
        <v>2390.4</v>
      </c>
      <c r="AA27" s="64">
        <f t="shared" si="6"/>
        <v>2547.2000000000003</v>
      </c>
      <c r="AB27" s="64">
        <f t="shared" si="6"/>
        <v>2838.4</v>
      </c>
      <c r="AC27" s="65">
        <f t="shared" si="6"/>
        <v>3334.4</v>
      </c>
      <c r="AD27" s="66">
        <f t="shared" si="6"/>
        <v>1430.4</v>
      </c>
      <c r="AE27" s="64">
        <f t="shared" si="6"/>
        <v>2060.8</v>
      </c>
      <c r="AF27" s="64">
        <f t="shared" si="6"/>
        <v>2648</v>
      </c>
      <c r="AG27" s="64">
        <f t="shared" si="7"/>
        <v>2924.8</v>
      </c>
      <c r="AH27" s="64">
        <f t="shared" si="7"/>
        <v>3193.6</v>
      </c>
      <c r="AI27" s="64">
        <f t="shared" si="7"/>
        <v>3454.3999999999996</v>
      </c>
      <c r="AJ27" s="64">
        <f t="shared" si="7"/>
        <v>3704</v>
      </c>
      <c r="AK27" s="64">
        <f t="shared" si="7"/>
        <v>4180.8</v>
      </c>
      <c r="AL27" s="65">
        <f t="shared" si="7"/>
        <v>5036.8</v>
      </c>
    </row>
    <row r="28" spans="2:38" s="1" customFormat="1" ht="15">
      <c r="B28" s="61">
        <v>1700</v>
      </c>
      <c r="C28" s="63"/>
      <c r="D28" s="64">
        <f t="shared" si="4"/>
        <v>807.5</v>
      </c>
      <c r="E28" s="64">
        <f t="shared" si="4"/>
        <v>1023.4</v>
      </c>
      <c r="F28" s="64">
        <f t="shared" si="4"/>
        <v>1127.1000000000001</v>
      </c>
      <c r="G28" s="64">
        <f t="shared" si="4"/>
        <v>1229.1</v>
      </c>
      <c r="H28" s="64">
        <f t="shared" si="4"/>
        <v>1339.6000000000001</v>
      </c>
      <c r="I28" s="64">
        <f t="shared" si="4"/>
        <v>1445</v>
      </c>
      <c r="J28" s="64">
        <f t="shared" si="4"/>
        <v>1655.8</v>
      </c>
      <c r="K28" s="65">
        <f t="shared" si="4"/>
        <v>2075.7000000000003</v>
      </c>
      <c r="L28" s="63"/>
      <c r="M28" s="64">
        <f t="shared" si="5"/>
        <v>1232.5</v>
      </c>
      <c r="N28" s="64">
        <f t="shared" si="5"/>
        <v>1516.4</v>
      </c>
      <c r="O28" s="64">
        <f t="shared" si="5"/>
        <v>1657.5</v>
      </c>
      <c r="P28" s="64">
        <f t="shared" si="5"/>
        <v>1796.8999999999999</v>
      </c>
      <c r="Q28" s="64">
        <f t="shared" si="5"/>
        <v>1936.3</v>
      </c>
      <c r="R28" s="64">
        <f t="shared" si="5"/>
        <v>2075.7000000000003</v>
      </c>
      <c r="S28" s="64">
        <f t="shared" si="5"/>
        <v>2359.6</v>
      </c>
      <c r="T28" s="65">
        <f t="shared" si="5"/>
        <v>2942.7000000000003</v>
      </c>
      <c r="U28" s="66">
        <f t="shared" si="5"/>
        <v>1096.5</v>
      </c>
      <c r="V28" s="64">
        <f t="shared" si="5"/>
        <v>1562.3</v>
      </c>
      <c r="W28" s="64">
        <f t="shared" si="6"/>
        <v>1982.1999999999998</v>
      </c>
      <c r="X28" s="64">
        <f t="shared" si="6"/>
        <v>2177.7</v>
      </c>
      <c r="Y28" s="64">
        <f t="shared" si="6"/>
        <v>2363</v>
      </c>
      <c r="Z28" s="64">
        <f t="shared" si="6"/>
        <v>2539.8</v>
      </c>
      <c r="AA28" s="64">
        <f t="shared" si="6"/>
        <v>2706.4</v>
      </c>
      <c r="AB28" s="64">
        <f t="shared" si="6"/>
        <v>3015.8</v>
      </c>
      <c r="AC28" s="65">
        <f t="shared" si="6"/>
        <v>3542.8</v>
      </c>
      <c r="AD28" s="66">
        <f t="shared" si="6"/>
        <v>1519.8</v>
      </c>
      <c r="AE28" s="64">
        <f t="shared" si="6"/>
        <v>2189.6</v>
      </c>
      <c r="AF28" s="64">
        <f t="shared" si="6"/>
        <v>2813.5</v>
      </c>
      <c r="AG28" s="64">
        <f t="shared" si="7"/>
        <v>3107.6</v>
      </c>
      <c r="AH28" s="64">
        <f t="shared" si="7"/>
        <v>3393.2</v>
      </c>
      <c r="AI28" s="64">
        <f t="shared" si="7"/>
        <v>3670.2999999999997</v>
      </c>
      <c r="AJ28" s="64">
        <f t="shared" si="7"/>
        <v>3935.5</v>
      </c>
      <c r="AK28" s="64">
        <f t="shared" si="7"/>
        <v>4442.1</v>
      </c>
      <c r="AL28" s="65">
        <f t="shared" si="7"/>
        <v>5351.6</v>
      </c>
    </row>
    <row r="29" spans="2:38" s="1" customFormat="1" ht="15">
      <c r="B29" s="61">
        <v>1800</v>
      </c>
      <c r="C29" s="63"/>
      <c r="D29" s="64">
        <f t="shared" si="4"/>
        <v>855</v>
      </c>
      <c r="E29" s="64">
        <f t="shared" si="4"/>
        <v>1083.6</v>
      </c>
      <c r="F29" s="64">
        <f t="shared" si="4"/>
        <v>1193.4</v>
      </c>
      <c r="G29" s="64">
        <f t="shared" si="4"/>
        <v>1301.3999999999999</v>
      </c>
      <c r="H29" s="64">
        <f t="shared" si="4"/>
        <v>1418.4</v>
      </c>
      <c r="I29" s="64">
        <f t="shared" si="4"/>
        <v>1530</v>
      </c>
      <c r="J29" s="64">
        <f t="shared" si="4"/>
        <v>1753.2</v>
      </c>
      <c r="K29" s="65">
        <f t="shared" si="4"/>
        <v>2197.8</v>
      </c>
      <c r="L29" s="63"/>
      <c r="M29" s="64">
        <f t="shared" si="5"/>
        <v>1305</v>
      </c>
      <c r="N29" s="64">
        <f t="shared" si="5"/>
        <v>1605.6000000000001</v>
      </c>
      <c r="O29" s="64">
        <f t="shared" si="5"/>
        <v>1755</v>
      </c>
      <c r="P29" s="64">
        <f t="shared" si="5"/>
        <v>1902.6</v>
      </c>
      <c r="Q29" s="64">
        <f t="shared" si="5"/>
        <v>2050.2</v>
      </c>
      <c r="R29" s="64">
        <f t="shared" si="5"/>
        <v>2197.8</v>
      </c>
      <c r="S29" s="64">
        <f t="shared" si="5"/>
        <v>2498.3999999999996</v>
      </c>
      <c r="T29" s="65">
        <f t="shared" si="5"/>
        <v>3115.8</v>
      </c>
      <c r="U29" s="66">
        <f t="shared" si="5"/>
        <v>1161</v>
      </c>
      <c r="V29" s="64">
        <f t="shared" si="5"/>
        <v>1654.2</v>
      </c>
      <c r="W29" s="64">
        <f t="shared" si="6"/>
        <v>2098.7999999999997</v>
      </c>
      <c r="X29" s="64">
        <f t="shared" si="6"/>
        <v>2305.7999999999997</v>
      </c>
      <c r="Y29" s="64">
        <f t="shared" si="6"/>
        <v>2502</v>
      </c>
      <c r="Z29" s="64">
        <f t="shared" si="6"/>
        <v>2689.2</v>
      </c>
      <c r="AA29" s="64">
        <f t="shared" si="6"/>
        <v>2865.6000000000004</v>
      </c>
      <c r="AB29" s="64">
        <f t="shared" si="6"/>
        <v>3193.2</v>
      </c>
      <c r="AC29" s="65">
        <f t="shared" si="6"/>
        <v>3751.2000000000003</v>
      </c>
      <c r="AD29" s="66">
        <f t="shared" si="6"/>
        <v>1609.2</v>
      </c>
      <c r="AE29" s="64">
        <f t="shared" si="6"/>
        <v>2318.4</v>
      </c>
      <c r="AF29" s="64">
        <f t="shared" si="6"/>
        <v>2979</v>
      </c>
      <c r="AG29" s="64">
        <f t="shared" si="7"/>
        <v>3290.4</v>
      </c>
      <c r="AH29" s="64">
        <f t="shared" si="7"/>
        <v>3592.8</v>
      </c>
      <c r="AI29" s="64">
        <f t="shared" si="7"/>
        <v>3886.2</v>
      </c>
      <c r="AJ29" s="64">
        <f t="shared" si="7"/>
        <v>4167</v>
      </c>
      <c r="AK29" s="64">
        <f t="shared" si="7"/>
        <v>4703.4</v>
      </c>
      <c r="AL29" s="65">
        <f t="shared" si="7"/>
        <v>5666.400000000001</v>
      </c>
    </row>
    <row r="30" spans="2:38" s="1" customFormat="1" ht="15">
      <c r="B30" s="61">
        <v>1900</v>
      </c>
      <c r="C30" s="63"/>
      <c r="D30" s="64">
        <f t="shared" si="4"/>
        <v>902.5</v>
      </c>
      <c r="E30" s="64">
        <f t="shared" si="4"/>
        <v>1143.8</v>
      </c>
      <c r="F30" s="64">
        <f t="shared" si="4"/>
        <v>1259.7</v>
      </c>
      <c r="G30" s="64">
        <f t="shared" si="4"/>
        <v>1373.7</v>
      </c>
      <c r="H30" s="64">
        <f t="shared" si="4"/>
        <v>1497.2</v>
      </c>
      <c r="I30" s="64">
        <f t="shared" si="4"/>
        <v>1615</v>
      </c>
      <c r="J30" s="64">
        <f t="shared" si="4"/>
        <v>1850.6</v>
      </c>
      <c r="K30" s="65">
        <f t="shared" si="4"/>
        <v>2319.9</v>
      </c>
      <c r="L30" s="63"/>
      <c r="M30" s="64">
        <f t="shared" si="5"/>
        <v>1377.5</v>
      </c>
      <c r="N30" s="64">
        <f t="shared" si="5"/>
        <v>1694.8</v>
      </c>
      <c r="O30" s="64">
        <f t="shared" si="5"/>
        <v>1852.5</v>
      </c>
      <c r="P30" s="64">
        <f t="shared" si="5"/>
        <v>2008.3</v>
      </c>
      <c r="Q30" s="64">
        <f t="shared" si="5"/>
        <v>2164.1</v>
      </c>
      <c r="R30" s="64">
        <f t="shared" si="5"/>
        <v>2319.9</v>
      </c>
      <c r="S30" s="64">
        <f t="shared" si="5"/>
        <v>2637.2</v>
      </c>
      <c r="T30" s="65">
        <f t="shared" si="5"/>
        <v>3288.9</v>
      </c>
      <c r="U30" s="66">
        <f t="shared" si="5"/>
        <v>1225.5</v>
      </c>
      <c r="V30" s="64">
        <f t="shared" si="5"/>
        <v>1746.1000000000001</v>
      </c>
      <c r="W30" s="64">
        <f t="shared" si="6"/>
        <v>2215.3999999999996</v>
      </c>
      <c r="X30" s="64">
        <f t="shared" si="6"/>
        <v>2433.8999999999996</v>
      </c>
      <c r="Y30" s="64">
        <f t="shared" si="6"/>
        <v>2641</v>
      </c>
      <c r="Z30" s="64">
        <f t="shared" si="6"/>
        <v>2838.6</v>
      </c>
      <c r="AA30" s="64">
        <f t="shared" si="6"/>
        <v>3024.8</v>
      </c>
      <c r="AB30" s="64">
        <f t="shared" si="6"/>
        <v>3370.6</v>
      </c>
      <c r="AC30" s="65">
        <f t="shared" si="6"/>
        <v>3959.6000000000004</v>
      </c>
      <c r="AD30" s="66">
        <f t="shared" si="6"/>
        <v>1698.6000000000001</v>
      </c>
      <c r="AE30" s="64">
        <f t="shared" si="6"/>
        <v>2447.2000000000003</v>
      </c>
      <c r="AF30" s="64">
        <f t="shared" si="6"/>
        <v>3144.5</v>
      </c>
      <c r="AG30" s="64">
        <f t="shared" si="7"/>
        <v>3473.2000000000003</v>
      </c>
      <c r="AH30" s="64">
        <f t="shared" si="7"/>
        <v>3792.4</v>
      </c>
      <c r="AI30" s="64">
        <f t="shared" si="7"/>
        <v>4102.099999999999</v>
      </c>
      <c r="AJ30" s="64">
        <f t="shared" si="7"/>
        <v>4398.5</v>
      </c>
      <c r="AK30" s="64">
        <f t="shared" si="7"/>
        <v>4964.7</v>
      </c>
      <c r="AL30" s="65">
        <f t="shared" si="7"/>
        <v>5981.2</v>
      </c>
    </row>
    <row r="31" spans="2:38" s="1" customFormat="1" ht="15">
      <c r="B31" s="61">
        <v>2000</v>
      </c>
      <c r="C31" s="63"/>
      <c r="D31" s="64">
        <f t="shared" si="4"/>
        <v>950</v>
      </c>
      <c r="E31" s="64">
        <f t="shared" si="4"/>
        <v>1204</v>
      </c>
      <c r="F31" s="64">
        <f t="shared" si="4"/>
        <v>1326</v>
      </c>
      <c r="G31" s="64">
        <f t="shared" si="4"/>
        <v>1446</v>
      </c>
      <c r="H31" s="64">
        <f t="shared" si="4"/>
        <v>1576</v>
      </c>
      <c r="I31" s="64">
        <f t="shared" si="4"/>
        <v>1700</v>
      </c>
      <c r="J31" s="64">
        <f t="shared" si="4"/>
        <v>1948</v>
      </c>
      <c r="K31" s="65">
        <f t="shared" si="4"/>
        <v>2442</v>
      </c>
      <c r="L31" s="63"/>
      <c r="M31" s="64">
        <f t="shared" si="5"/>
        <v>1450</v>
      </c>
      <c r="N31" s="64">
        <f t="shared" si="5"/>
        <v>1784</v>
      </c>
      <c r="O31" s="64">
        <f t="shared" si="5"/>
        <v>1950</v>
      </c>
      <c r="P31" s="64">
        <f t="shared" si="5"/>
        <v>2114</v>
      </c>
      <c r="Q31" s="64">
        <f t="shared" si="5"/>
        <v>2278</v>
      </c>
      <c r="R31" s="64">
        <f t="shared" si="5"/>
        <v>2442</v>
      </c>
      <c r="S31" s="64">
        <f t="shared" si="5"/>
        <v>2776</v>
      </c>
      <c r="T31" s="65">
        <f t="shared" si="5"/>
        <v>3462</v>
      </c>
      <c r="U31" s="66">
        <f t="shared" si="5"/>
        <v>1290</v>
      </c>
      <c r="V31" s="64">
        <f t="shared" si="5"/>
        <v>1838</v>
      </c>
      <c r="W31" s="64">
        <f t="shared" si="6"/>
        <v>2332</v>
      </c>
      <c r="X31" s="64">
        <f t="shared" si="6"/>
        <v>2562</v>
      </c>
      <c r="Y31" s="64">
        <f t="shared" si="6"/>
        <v>2780</v>
      </c>
      <c r="Z31" s="64">
        <f t="shared" si="6"/>
        <v>2988</v>
      </c>
      <c r="AA31" s="64">
        <f t="shared" si="6"/>
        <v>3184</v>
      </c>
      <c r="AB31" s="64">
        <f t="shared" si="6"/>
        <v>3548</v>
      </c>
      <c r="AC31" s="65">
        <f t="shared" si="6"/>
        <v>4168</v>
      </c>
      <c r="AD31" s="66">
        <f t="shared" si="6"/>
        <v>1788</v>
      </c>
      <c r="AE31" s="64">
        <f t="shared" si="6"/>
        <v>2576</v>
      </c>
      <c r="AF31" s="64">
        <f t="shared" si="6"/>
        <v>3310</v>
      </c>
      <c r="AG31" s="64">
        <f t="shared" si="7"/>
        <v>3656</v>
      </c>
      <c r="AH31" s="64">
        <f t="shared" si="7"/>
        <v>3992</v>
      </c>
      <c r="AI31" s="64">
        <f t="shared" si="7"/>
        <v>4318</v>
      </c>
      <c r="AJ31" s="64">
        <f t="shared" si="7"/>
        <v>4630</v>
      </c>
      <c r="AK31" s="64">
        <f t="shared" si="7"/>
        <v>5226</v>
      </c>
      <c r="AL31" s="65">
        <f t="shared" si="7"/>
        <v>6296</v>
      </c>
    </row>
    <row r="32" spans="2:38" s="1" customFormat="1" ht="15">
      <c r="B32" s="61">
        <v>2100</v>
      </c>
      <c r="C32" s="63"/>
      <c r="D32" s="64">
        <f t="shared" si="4"/>
        <v>997.5</v>
      </c>
      <c r="E32" s="64">
        <f t="shared" si="4"/>
        <v>1264.2</v>
      </c>
      <c r="F32" s="64">
        <f t="shared" si="4"/>
        <v>1392.3000000000002</v>
      </c>
      <c r="G32" s="64">
        <f t="shared" si="4"/>
        <v>1518.3</v>
      </c>
      <c r="H32" s="64">
        <f t="shared" si="4"/>
        <v>1654.8000000000002</v>
      </c>
      <c r="I32" s="64">
        <f t="shared" si="4"/>
        <v>1785</v>
      </c>
      <c r="J32" s="64">
        <f t="shared" si="4"/>
        <v>2045.3999999999999</v>
      </c>
      <c r="K32" s="65">
        <f t="shared" si="4"/>
        <v>2564.1000000000004</v>
      </c>
      <c r="L32" s="63"/>
      <c r="M32" s="64">
        <f t="shared" si="5"/>
        <v>1522.5</v>
      </c>
      <c r="N32" s="64">
        <f t="shared" si="5"/>
        <v>1873.2</v>
      </c>
      <c r="O32" s="64">
        <f t="shared" si="5"/>
        <v>2047.5</v>
      </c>
      <c r="P32" s="64">
        <f t="shared" si="5"/>
        <v>2219.7</v>
      </c>
      <c r="Q32" s="64">
        <f t="shared" si="5"/>
        <v>2391.9</v>
      </c>
      <c r="R32" s="64">
        <f t="shared" si="5"/>
        <v>2564.1000000000004</v>
      </c>
      <c r="S32" s="64">
        <f t="shared" si="5"/>
        <v>2914.7999999999997</v>
      </c>
      <c r="T32" s="65">
        <f t="shared" si="5"/>
        <v>3635.1000000000004</v>
      </c>
      <c r="U32" s="66">
        <f t="shared" si="5"/>
        <v>1354.5</v>
      </c>
      <c r="V32" s="64">
        <f t="shared" si="5"/>
        <v>1929.9</v>
      </c>
      <c r="W32" s="64">
        <f t="shared" si="6"/>
        <v>2448.6</v>
      </c>
      <c r="X32" s="64">
        <f t="shared" si="6"/>
        <v>2690.1</v>
      </c>
      <c r="Y32" s="64">
        <f t="shared" si="6"/>
        <v>2919</v>
      </c>
      <c r="Z32" s="64">
        <f t="shared" si="6"/>
        <v>3137.4</v>
      </c>
      <c r="AA32" s="64">
        <f t="shared" si="6"/>
        <v>3343.2000000000003</v>
      </c>
      <c r="AB32" s="64">
        <f t="shared" si="6"/>
        <v>3725.4</v>
      </c>
      <c r="AC32" s="65">
        <f t="shared" si="6"/>
        <v>4376.400000000001</v>
      </c>
      <c r="AD32" s="66">
        <f t="shared" si="6"/>
        <v>1877.4</v>
      </c>
      <c r="AE32" s="64">
        <f t="shared" si="6"/>
        <v>2704.8</v>
      </c>
      <c r="AF32" s="64">
        <f t="shared" si="6"/>
        <v>3475.5</v>
      </c>
      <c r="AG32" s="64">
        <f t="shared" si="7"/>
        <v>3838.8</v>
      </c>
      <c r="AH32" s="64">
        <f t="shared" si="7"/>
        <v>4191.6</v>
      </c>
      <c r="AI32" s="64">
        <f t="shared" si="7"/>
        <v>4533.9</v>
      </c>
      <c r="AJ32" s="64">
        <f t="shared" si="7"/>
        <v>4861.5</v>
      </c>
      <c r="AK32" s="64">
        <f t="shared" si="7"/>
        <v>5487.3</v>
      </c>
      <c r="AL32" s="65">
        <f t="shared" si="7"/>
        <v>6610.8</v>
      </c>
    </row>
    <row r="33" spans="2:38" s="1" customFormat="1" ht="15">
      <c r="B33" s="61">
        <v>2200</v>
      </c>
      <c r="C33" s="63"/>
      <c r="D33" s="64">
        <f t="shared" si="4"/>
        <v>1045</v>
      </c>
      <c r="E33" s="64">
        <f t="shared" si="4"/>
        <v>1324.3999999999999</v>
      </c>
      <c r="F33" s="64">
        <f t="shared" si="4"/>
        <v>1458.6000000000001</v>
      </c>
      <c r="G33" s="64">
        <f t="shared" si="4"/>
        <v>1590.6</v>
      </c>
      <c r="H33" s="64">
        <f t="shared" si="4"/>
        <v>1733.6000000000001</v>
      </c>
      <c r="I33" s="64">
        <f t="shared" si="4"/>
        <v>1870</v>
      </c>
      <c r="J33" s="64">
        <f t="shared" si="4"/>
        <v>2142.7999999999997</v>
      </c>
      <c r="K33" s="65">
        <f t="shared" si="4"/>
        <v>2686.2000000000003</v>
      </c>
      <c r="L33" s="63"/>
      <c r="M33" s="64">
        <f t="shared" si="5"/>
        <v>1595</v>
      </c>
      <c r="N33" s="64">
        <f t="shared" si="5"/>
        <v>1962.4</v>
      </c>
      <c r="O33" s="64">
        <f t="shared" si="5"/>
        <v>2145</v>
      </c>
      <c r="P33" s="64">
        <f t="shared" si="5"/>
        <v>2325.4</v>
      </c>
      <c r="Q33" s="64">
        <f t="shared" si="5"/>
        <v>2505.8</v>
      </c>
      <c r="R33" s="64">
        <f t="shared" si="5"/>
        <v>2686.2000000000003</v>
      </c>
      <c r="S33" s="64">
        <f t="shared" si="5"/>
        <v>3053.6</v>
      </c>
      <c r="T33" s="65">
        <f t="shared" si="5"/>
        <v>3808.2000000000003</v>
      </c>
      <c r="U33" s="66">
        <f t="shared" si="5"/>
        <v>1419</v>
      </c>
      <c r="V33" s="64">
        <f t="shared" si="5"/>
        <v>2021.8000000000002</v>
      </c>
      <c r="W33" s="64">
        <f t="shared" si="6"/>
        <v>2565.2</v>
      </c>
      <c r="X33" s="64">
        <f t="shared" si="6"/>
        <v>2818.2</v>
      </c>
      <c r="Y33" s="64">
        <f t="shared" si="6"/>
        <v>3058</v>
      </c>
      <c r="Z33" s="64">
        <f t="shared" si="6"/>
        <v>3286.8</v>
      </c>
      <c r="AA33" s="64">
        <f t="shared" si="6"/>
        <v>3502.4</v>
      </c>
      <c r="AB33" s="64">
        <f t="shared" si="6"/>
        <v>3902.8</v>
      </c>
      <c r="AC33" s="65">
        <f t="shared" si="6"/>
        <v>4584.8</v>
      </c>
      <c r="AD33" s="66">
        <f t="shared" si="6"/>
        <v>1966.8</v>
      </c>
      <c r="AE33" s="64">
        <f t="shared" si="6"/>
        <v>2833.6</v>
      </c>
      <c r="AF33" s="64">
        <f t="shared" si="6"/>
        <v>3641</v>
      </c>
      <c r="AG33" s="64">
        <f t="shared" si="7"/>
        <v>4021.6000000000004</v>
      </c>
      <c r="AH33" s="64">
        <f t="shared" si="7"/>
        <v>4391.2</v>
      </c>
      <c r="AI33" s="64">
        <f t="shared" si="7"/>
        <v>4749.799999999999</v>
      </c>
      <c r="AJ33" s="64">
        <f t="shared" si="7"/>
        <v>5093</v>
      </c>
      <c r="AK33" s="64">
        <f t="shared" si="7"/>
        <v>5748.6</v>
      </c>
      <c r="AL33" s="65">
        <f t="shared" si="7"/>
        <v>6925.6</v>
      </c>
    </row>
    <row r="34" spans="2:38" s="1" customFormat="1" ht="15">
      <c r="B34" s="61">
        <v>2300</v>
      </c>
      <c r="C34" s="63"/>
      <c r="D34" s="64">
        <f t="shared" si="4"/>
        <v>1092.5</v>
      </c>
      <c r="E34" s="64">
        <f t="shared" si="4"/>
        <v>1384.6</v>
      </c>
      <c r="F34" s="64">
        <f t="shared" si="4"/>
        <v>1524.9</v>
      </c>
      <c r="G34" s="64">
        <f t="shared" si="4"/>
        <v>1662.8999999999999</v>
      </c>
      <c r="H34" s="64">
        <f t="shared" si="4"/>
        <v>1812.4</v>
      </c>
      <c r="I34" s="64">
        <f t="shared" si="4"/>
        <v>1955</v>
      </c>
      <c r="J34" s="64">
        <f t="shared" si="4"/>
        <v>2240.2</v>
      </c>
      <c r="K34" s="65">
        <f t="shared" si="4"/>
        <v>2808.3</v>
      </c>
      <c r="L34" s="63"/>
      <c r="M34" s="64">
        <f t="shared" si="5"/>
        <v>1667.5</v>
      </c>
      <c r="N34" s="64">
        <f t="shared" si="5"/>
        <v>2051.6</v>
      </c>
      <c r="O34" s="64">
        <f t="shared" si="5"/>
        <v>2242.5</v>
      </c>
      <c r="P34" s="64">
        <f t="shared" si="5"/>
        <v>2431.1</v>
      </c>
      <c r="Q34" s="64">
        <f t="shared" si="5"/>
        <v>2619.7</v>
      </c>
      <c r="R34" s="64">
        <f t="shared" si="5"/>
        <v>2808.3</v>
      </c>
      <c r="S34" s="64">
        <f t="shared" si="5"/>
        <v>3192.3999999999996</v>
      </c>
      <c r="T34" s="65">
        <f t="shared" si="5"/>
        <v>3981.3</v>
      </c>
      <c r="U34" s="66">
        <f t="shared" si="5"/>
        <v>1483.5</v>
      </c>
      <c r="V34" s="64">
        <f t="shared" si="5"/>
        <v>2113.7000000000003</v>
      </c>
      <c r="W34" s="64">
        <f t="shared" si="6"/>
        <v>2681.7999999999997</v>
      </c>
      <c r="X34" s="64">
        <f t="shared" si="6"/>
        <v>2946.2999999999997</v>
      </c>
      <c r="Y34" s="64">
        <f t="shared" si="6"/>
        <v>3197</v>
      </c>
      <c r="Z34" s="64">
        <f t="shared" si="6"/>
        <v>3436.2</v>
      </c>
      <c r="AA34" s="64">
        <f t="shared" si="6"/>
        <v>3661.6000000000004</v>
      </c>
      <c r="AB34" s="64">
        <f t="shared" si="6"/>
        <v>4080.2000000000003</v>
      </c>
      <c r="AC34" s="65">
        <f t="shared" si="6"/>
        <v>4793.2</v>
      </c>
      <c r="AD34" s="66">
        <f t="shared" si="6"/>
        <v>2056.2</v>
      </c>
      <c r="AE34" s="64">
        <f t="shared" si="6"/>
        <v>2962.4</v>
      </c>
      <c r="AF34" s="64">
        <f t="shared" si="6"/>
        <v>3806.5</v>
      </c>
      <c r="AG34" s="64">
        <f t="shared" si="7"/>
        <v>4204.400000000001</v>
      </c>
      <c r="AH34" s="64">
        <f t="shared" si="7"/>
        <v>4590.8</v>
      </c>
      <c r="AI34" s="64">
        <f t="shared" si="7"/>
        <v>4965.7</v>
      </c>
      <c r="AJ34" s="64">
        <f t="shared" si="7"/>
        <v>5324.5</v>
      </c>
      <c r="AK34" s="64">
        <f t="shared" si="7"/>
        <v>6009.9</v>
      </c>
      <c r="AL34" s="65">
        <f t="shared" si="7"/>
        <v>7240.400000000001</v>
      </c>
    </row>
    <row r="35" spans="2:38" s="1" customFormat="1" ht="15">
      <c r="B35" s="61">
        <v>2400</v>
      </c>
      <c r="C35" s="63"/>
      <c r="D35" s="64">
        <f aca="true" t="shared" si="8" ref="D35:K41">(($R$11/50)^D$5)*(D$4/1000*$B35)</f>
        <v>1140</v>
      </c>
      <c r="E35" s="64">
        <f t="shared" si="8"/>
        <v>1444.8</v>
      </c>
      <c r="F35" s="64">
        <f t="shared" si="8"/>
        <v>1591.2</v>
      </c>
      <c r="G35" s="64">
        <f t="shared" si="8"/>
        <v>1735.2</v>
      </c>
      <c r="H35" s="64">
        <f t="shared" si="8"/>
        <v>1891.2</v>
      </c>
      <c r="I35" s="64">
        <f t="shared" si="8"/>
        <v>2040</v>
      </c>
      <c r="J35" s="64">
        <f t="shared" si="8"/>
        <v>2337.6</v>
      </c>
      <c r="K35" s="65">
        <f t="shared" si="8"/>
        <v>2930.4</v>
      </c>
      <c r="L35" s="63"/>
      <c r="M35" s="64">
        <f aca="true" t="shared" si="9" ref="M35:V41">(($R$11/50)^M$5)*(M$4/1000*$B35)</f>
        <v>1740</v>
      </c>
      <c r="N35" s="64">
        <f t="shared" si="9"/>
        <v>2140.8</v>
      </c>
      <c r="O35" s="64">
        <f t="shared" si="9"/>
        <v>2340</v>
      </c>
      <c r="P35" s="64">
        <f t="shared" si="9"/>
        <v>2536.7999999999997</v>
      </c>
      <c r="Q35" s="64">
        <f t="shared" si="9"/>
        <v>2733.6</v>
      </c>
      <c r="R35" s="64">
        <f t="shared" si="9"/>
        <v>2930.4</v>
      </c>
      <c r="S35" s="64">
        <f t="shared" si="9"/>
        <v>3331.2</v>
      </c>
      <c r="T35" s="65">
        <f t="shared" si="9"/>
        <v>4154.400000000001</v>
      </c>
      <c r="U35" s="66">
        <f t="shared" si="9"/>
        <v>1548</v>
      </c>
      <c r="V35" s="64">
        <f t="shared" si="9"/>
        <v>2205.6</v>
      </c>
      <c r="W35" s="64">
        <f aca="true" t="shared" si="10" ref="W35:AF41">(($R$11/50)^W$5)*(W$4/1000*$B35)</f>
        <v>2798.3999999999996</v>
      </c>
      <c r="X35" s="64">
        <f t="shared" si="10"/>
        <v>3074.3999999999996</v>
      </c>
      <c r="Y35" s="64">
        <f t="shared" si="10"/>
        <v>3335.9999999999995</v>
      </c>
      <c r="Z35" s="64">
        <f t="shared" si="10"/>
        <v>3585.6</v>
      </c>
      <c r="AA35" s="64">
        <f t="shared" si="10"/>
        <v>3820.8</v>
      </c>
      <c r="AB35" s="64">
        <f t="shared" si="10"/>
        <v>4257.6</v>
      </c>
      <c r="AC35" s="65">
        <f t="shared" si="10"/>
        <v>5001.6</v>
      </c>
      <c r="AD35" s="66">
        <f t="shared" si="10"/>
        <v>2145.6</v>
      </c>
      <c r="AE35" s="64">
        <f t="shared" si="10"/>
        <v>3091.2000000000003</v>
      </c>
      <c r="AF35" s="64">
        <f t="shared" si="10"/>
        <v>3972</v>
      </c>
      <c r="AG35" s="64">
        <f aca="true" t="shared" si="11" ref="AG35:AL41">(($R$11/50)^AG$5)*(AG$4/1000*$B35)</f>
        <v>4387.2</v>
      </c>
      <c r="AH35" s="64">
        <f t="shared" si="11"/>
        <v>4790.4</v>
      </c>
      <c r="AI35" s="64">
        <f t="shared" si="11"/>
        <v>5181.599999999999</v>
      </c>
      <c r="AJ35" s="64">
        <f t="shared" si="11"/>
        <v>5556</v>
      </c>
      <c r="AK35" s="64">
        <f t="shared" si="11"/>
        <v>6271.2</v>
      </c>
      <c r="AL35" s="65">
        <f t="shared" si="11"/>
        <v>7555.200000000001</v>
      </c>
    </row>
    <row r="36" spans="2:38" s="1" customFormat="1" ht="15">
      <c r="B36" s="61">
        <v>2500</v>
      </c>
      <c r="C36" s="63"/>
      <c r="D36" s="64">
        <f t="shared" si="8"/>
        <v>1187.5</v>
      </c>
      <c r="E36" s="64">
        <f t="shared" si="8"/>
        <v>1505</v>
      </c>
      <c r="F36" s="64">
        <f t="shared" si="8"/>
        <v>1657.5</v>
      </c>
      <c r="G36" s="64">
        <f t="shared" si="8"/>
        <v>1807.5</v>
      </c>
      <c r="H36" s="64">
        <f t="shared" si="8"/>
        <v>1970</v>
      </c>
      <c r="I36" s="64">
        <f t="shared" si="8"/>
        <v>2125</v>
      </c>
      <c r="J36" s="64">
        <f t="shared" si="8"/>
        <v>2435</v>
      </c>
      <c r="K36" s="65">
        <f t="shared" si="8"/>
        <v>3052.5</v>
      </c>
      <c r="L36" s="63"/>
      <c r="M36" s="64">
        <f t="shared" si="9"/>
        <v>1812.5</v>
      </c>
      <c r="N36" s="64">
        <f t="shared" si="9"/>
        <v>2230</v>
      </c>
      <c r="O36" s="64">
        <f t="shared" si="9"/>
        <v>2437.5</v>
      </c>
      <c r="P36" s="64">
        <f t="shared" si="9"/>
        <v>2642.5</v>
      </c>
      <c r="Q36" s="64">
        <f t="shared" si="9"/>
        <v>2847.5</v>
      </c>
      <c r="R36" s="64">
        <f t="shared" si="9"/>
        <v>3052.5</v>
      </c>
      <c r="S36" s="64">
        <f t="shared" si="9"/>
        <v>3469.9999999999995</v>
      </c>
      <c r="T36" s="65">
        <f t="shared" si="9"/>
        <v>4327.5</v>
      </c>
      <c r="U36" s="66">
        <f t="shared" si="9"/>
        <v>1612.5</v>
      </c>
      <c r="V36" s="64">
        <f t="shared" si="9"/>
        <v>2297.5</v>
      </c>
      <c r="W36" s="64">
        <f t="shared" si="10"/>
        <v>2915</v>
      </c>
      <c r="X36" s="64">
        <f t="shared" si="10"/>
        <v>3202.5</v>
      </c>
      <c r="Y36" s="64">
        <f t="shared" si="10"/>
        <v>3474.9999999999995</v>
      </c>
      <c r="Z36" s="64">
        <f t="shared" si="10"/>
        <v>3735</v>
      </c>
      <c r="AA36" s="64">
        <f t="shared" si="10"/>
        <v>3980</v>
      </c>
      <c r="AB36" s="64">
        <f t="shared" si="10"/>
        <v>4435</v>
      </c>
      <c r="AC36" s="65">
        <f t="shared" si="10"/>
        <v>5210</v>
      </c>
      <c r="AD36" s="66">
        <f t="shared" si="10"/>
        <v>2235</v>
      </c>
      <c r="AE36" s="64">
        <f t="shared" si="10"/>
        <v>3220</v>
      </c>
      <c r="AF36" s="64">
        <f t="shared" si="10"/>
        <v>4137.5</v>
      </c>
      <c r="AG36" s="64">
        <f t="shared" si="11"/>
        <v>4570</v>
      </c>
      <c r="AH36" s="64">
        <f t="shared" si="11"/>
        <v>4990</v>
      </c>
      <c r="AI36" s="64">
        <f t="shared" si="11"/>
        <v>5397.499999999999</v>
      </c>
      <c r="AJ36" s="64">
        <f t="shared" si="11"/>
        <v>5787.5</v>
      </c>
      <c r="AK36" s="64">
        <f t="shared" si="11"/>
        <v>6532.5</v>
      </c>
      <c r="AL36" s="65">
        <f t="shared" si="11"/>
        <v>7870</v>
      </c>
    </row>
    <row r="37" spans="2:38" s="1" customFormat="1" ht="15">
      <c r="B37" s="61">
        <v>2600</v>
      </c>
      <c r="C37" s="63"/>
      <c r="D37" s="64">
        <f t="shared" si="8"/>
        <v>1235</v>
      </c>
      <c r="E37" s="64">
        <f t="shared" si="8"/>
        <v>1565.2</v>
      </c>
      <c r="F37" s="64">
        <f t="shared" si="8"/>
        <v>1723.8000000000002</v>
      </c>
      <c r="G37" s="64">
        <f t="shared" si="8"/>
        <v>1879.8</v>
      </c>
      <c r="H37" s="64">
        <f t="shared" si="8"/>
        <v>2048.8</v>
      </c>
      <c r="I37" s="64">
        <f t="shared" si="8"/>
        <v>2210</v>
      </c>
      <c r="J37" s="64">
        <f t="shared" si="8"/>
        <v>2532.4</v>
      </c>
      <c r="K37" s="65">
        <f t="shared" si="8"/>
        <v>3174.6000000000004</v>
      </c>
      <c r="L37" s="63"/>
      <c r="M37" s="64">
        <f t="shared" si="9"/>
        <v>1885</v>
      </c>
      <c r="N37" s="64">
        <f t="shared" si="9"/>
        <v>2319.2</v>
      </c>
      <c r="O37" s="64">
        <f t="shared" si="9"/>
        <v>2535</v>
      </c>
      <c r="P37" s="64">
        <f t="shared" si="9"/>
        <v>2748.2</v>
      </c>
      <c r="Q37" s="64">
        <f t="shared" si="9"/>
        <v>2961.4</v>
      </c>
      <c r="R37" s="64">
        <f t="shared" si="9"/>
        <v>3174.6000000000004</v>
      </c>
      <c r="S37" s="64">
        <f t="shared" si="9"/>
        <v>3608.7999999999997</v>
      </c>
      <c r="T37" s="65">
        <f t="shared" si="9"/>
        <v>4500.6</v>
      </c>
      <c r="U37" s="66">
        <f t="shared" si="9"/>
        <v>1677</v>
      </c>
      <c r="V37" s="64">
        <f t="shared" si="9"/>
        <v>2389.4</v>
      </c>
      <c r="W37" s="64">
        <f t="shared" si="10"/>
        <v>3031.6</v>
      </c>
      <c r="X37" s="64">
        <f t="shared" si="10"/>
        <v>3330.6</v>
      </c>
      <c r="Y37" s="64">
        <f t="shared" si="10"/>
        <v>3613.9999999999995</v>
      </c>
      <c r="Z37" s="64">
        <f t="shared" si="10"/>
        <v>3884.4</v>
      </c>
      <c r="AA37" s="64">
        <f t="shared" si="10"/>
        <v>4139.2</v>
      </c>
      <c r="AB37" s="64">
        <f t="shared" si="10"/>
        <v>4612.4</v>
      </c>
      <c r="AC37" s="65">
        <f t="shared" si="10"/>
        <v>5418.400000000001</v>
      </c>
      <c r="AD37" s="66">
        <f t="shared" si="10"/>
        <v>2324.4</v>
      </c>
      <c r="AE37" s="64">
        <f t="shared" si="10"/>
        <v>3348.8</v>
      </c>
      <c r="AF37" s="64">
        <f t="shared" si="10"/>
        <v>4303</v>
      </c>
      <c r="AG37" s="64">
        <f t="shared" si="11"/>
        <v>4752.8</v>
      </c>
      <c r="AH37" s="64">
        <f t="shared" si="11"/>
        <v>5189.6</v>
      </c>
      <c r="AI37" s="64">
        <f t="shared" si="11"/>
        <v>5613.4</v>
      </c>
      <c r="AJ37" s="64">
        <f t="shared" si="11"/>
        <v>6019</v>
      </c>
      <c r="AK37" s="64">
        <f t="shared" si="11"/>
        <v>6793.8</v>
      </c>
      <c r="AL37" s="65">
        <f t="shared" si="11"/>
        <v>8184.8</v>
      </c>
    </row>
    <row r="38" spans="2:38" s="1" customFormat="1" ht="15">
      <c r="B38" s="61">
        <v>2700</v>
      </c>
      <c r="C38" s="63"/>
      <c r="D38" s="64">
        <f t="shared" si="8"/>
        <v>1282.5</v>
      </c>
      <c r="E38" s="64">
        <f t="shared" si="8"/>
        <v>1625.3999999999999</v>
      </c>
      <c r="F38" s="64">
        <f t="shared" si="8"/>
        <v>1790.1000000000001</v>
      </c>
      <c r="G38" s="64">
        <f t="shared" si="8"/>
        <v>1952.1</v>
      </c>
      <c r="H38" s="64">
        <f t="shared" si="8"/>
        <v>2127.6</v>
      </c>
      <c r="I38" s="64">
        <f t="shared" si="8"/>
        <v>2295</v>
      </c>
      <c r="J38" s="64">
        <f t="shared" si="8"/>
        <v>2629.7999999999997</v>
      </c>
      <c r="K38" s="65">
        <f t="shared" si="8"/>
        <v>3296.7000000000003</v>
      </c>
      <c r="L38" s="63"/>
      <c r="M38" s="64">
        <f t="shared" si="9"/>
        <v>1957.5</v>
      </c>
      <c r="N38" s="64">
        <f t="shared" si="9"/>
        <v>2408.4</v>
      </c>
      <c r="O38" s="64">
        <f t="shared" si="9"/>
        <v>2632.5</v>
      </c>
      <c r="P38" s="64">
        <f t="shared" si="9"/>
        <v>2853.8999999999996</v>
      </c>
      <c r="Q38" s="64">
        <f t="shared" si="9"/>
        <v>3075.3</v>
      </c>
      <c r="R38" s="64">
        <f t="shared" si="9"/>
        <v>3296.7000000000003</v>
      </c>
      <c r="S38" s="64">
        <f t="shared" si="9"/>
        <v>3747.6</v>
      </c>
      <c r="T38" s="65">
        <f t="shared" si="9"/>
        <v>4673.7</v>
      </c>
      <c r="U38" s="66">
        <f t="shared" si="9"/>
        <v>1741.5</v>
      </c>
      <c r="V38" s="64">
        <f t="shared" si="9"/>
        <v>2481.3</v>
      </c>
      <c r="W38" s="64">
        <f t="shared" si="10"/>
        <v>3148.2</v>
      </c>
      <c r="X38" s="64">
        <f t="shared" si="10"/>
        <v>3458.7</v>
      </c>
      <c r="Y38" s="64">
        <f t="shared" si="10"/>
        <v>3752.9999999999995</v>
      </c>
      <c r="Z38" s="64">
        <f t="shared" si="10"/>
        <v>4033.8</v>
      </c>
      <c r="AA38" s="64">
        <f t="shared" si="10"/>
        <v>4298.400000000001</v>
      </c>
      <c r="AB38" s="64">
        <f t="shared" si="10"/>
        <v>4789.8</v>
      </c>
      <c r="AC38" s="65">
        <f t="shared" si="10"/>
        <v>5626.8</v>
      </c>
      <c r="AD38" s="66">
        <f t="shared" si="10"/>
        <v>2413.8</v>
      </c>
      <c r="AE38" s="64">
        <f t="shared" si="10"/>
        <v>3477.6</v>
      </c>
      <c r="AF38" s="64">
        <f t="shared" si="10"/>
        <v>4468.5</v>
      </c>
      <c r="AG38" s="64">
        <f t="shared" si="11"/>
        <v>4935.6</v>
      </c>
      <c r="AH38" s="64">
        <f t="shared" si="11"/>
        <v>5389.2</v>
      </c>
      <c r="AI38" s="64">
        <f t="shared" si="11"/>
        <v>5829.299999999999</v>
      </c>
      <c r="AJ38" s="64">
        <f t="shared" si="11"/>
        <v>6250.5</v>
      </c>
      <c r="AK38" s="64">
        <f t="shared" si="11"/>
        <v>7055.1</v>
      </c>
      <c r="AL38" s="65">
        <f t="shared" si="11"/>
        <v>8499.6</v>
      </c>
    </row>
    <row r="39" spans="2:38" s="1" customFormat="1" ht="15">
      <c r="B39" s="61">
        <v>2800</v>
      </c>
      <c r="C39" s="63"/>
      <c r="D39" s="64">
        <f t="shared" si="8"/>
        <v>1330</v>
      </c>
      <c r="E39" s="64">
        <f t="shared" si="8"/>
        <v>1685.6</v>
      </c>
      <c r="F39" s="64">
        <f t="shared" si="8"/>
        <v>1856.4</v>
      </c>
      <c r="G39" s="64">
        <f t="shared" si="8"/>
        <v>2024.3999999999999</v>
      </c>
      <c r="H39" s="64">
        <f t="shared" si="8"/>
        <v>2206.4</v>
      </c>
      <c r="I39" s="64">
        <f t="shared" si="8"/>
        <v>2380</v>
      </c>
      <c r="J39" s="64">
        <f t="shared" si="8"/>
        <v>2727.2</v>
      </c>
      <c r="K39" s="65">
        <f t="shared" si="8"/>
        <v>3418.8</v>
      </c>
      <c r="L39" s="63"/>
      <c r="M39" s="64">
        <f t="shared" si="9"/>
        <v>2030</v>
      </c>
      <c r="N39" s="64">
        <f t="shared" si="9"/>
        <v>2497.6</v>
      </c>
      <c r="O39" s="64">
        <f t="shared" si="9"/>
        <v>2730</v>
      </c>
      <c r="P39" s="64">
        <f t="shared" si="9"/>
        <v>2959.6</v>
      </c>
      <c r="Q39" s="64">
        <f t="shared" si="9"/>
        <v>3189.2</v>
      </c>
      <c r="R39" s="64">
        <f t="shared" si="9"/>
        <v>3418.8</v>
      </c>
      <c r="S39" s="64">
        <f t="shared" si="9"/>
        <v>3886.3999999999996</v>
      </c>
      <c r="T39" s="65">
        <f t="shared" si="9"/>
        <v>4846.8</v>
      </c>
      <c r="U39" s="66">
        <f t="shared" si="9"/>
        <v>1806</v>
      </c>
      <c r="V39" s="64">
        <f t="shared" si="9"/>
        <v>2573.2000000000003</v>
      </c>
      <c r="W39" s="64">
        <f t="shared" si="10"/>
        <v>3264.7999999999997</v>
      </c>
      <c r="X39" s="64">
        <f t="shared" si="10"/>
        <v>3586.7999999999997</v>
      </c>
      <c r="Y39" s="64">
        <f t="shared" si="10"/>
        <v>3891.9999999999995</v>
      </c>
      <c r="Z39" s="64">
        <f t="shared" si="10"/>
        <v>4183.2</v>
      </c>
      <c r="AA39" s="64">
        <f t="shared" si="10"/>
        <v>4457.6</v>
      </c>
      <c r="AB39" s="64">
        <f t="shared" si="10"/>
        <v>4967.2</v>
      </c>
      <c r="AC39" s="65">
        <f t="shared" si="10"/>
        <v>5835.2</v>
      </c>
      <c r="AD39" s="66">
        <f t="shared" si="10"/>
        <v>2503.2000000000003</v>
      </c>
      <c r="AE39" s="64">
        <f t="shared" si="10"/>
        <v>3606.4</v>
      </c>
      <c r="AF39" s="64">
        <f t="shared" si="10"/>
        <v>4634</v>
      </c>
      <c r="AG39" s="64">
        <f t="shared" si="11"/>
        <v>5118.400000000001</v>
      </c>
      <c r="AH39" s="64">
        <f t="shared" si="11"/>
        <v>5588.8</v>
      </c>
      <c r="AI39" s="64">
        <f t="shared" si="11"/>
        <v>6045.2</v>
      </c>
      <c r="AJ39" s="64">
        <f t="shared" si="11"/>
        <v>6482</v>
      </c>
      <c r="AK39" s="64">
        <f t="shared" si="11"/>
        <v>7316.4</v>
      </c>
      <c r="AL39" s="65">
        <f t="shared" si="11"/>
        <v>8814.4</v>
      </c>
    </row>
    <row r="40" spans="2:38" s="1" customFormat="1" ht="15">
      <c r="B40" s="61">
        <v>2900</v>
      </c>
      <c r="C40" s="63"/>
      <c r="D40" s="64">
        <f t="shared" si="8"/>
        <v>1377.5</v>
      </c>
      <c r="E40" s="64">
        <f t="shared" si="8"/>
        <v>1745.8</v>
      </c>
      <c r="F40" s="64">
        <f t="shared" si="8"/>
        <v>1922.7</v>
      </c>
      <c r="G40" s="64">
        <f t="shared" si="8"/>
        <v>2096.7</v>
      </c>
      <c r="H40" s="64">
        <f t="shared" si="8"/>
        <v>2285.2000000000003</v>
      </c>
      <c r="I40" s="64">
        <f t="shared" si="8"/>
        <v>2465</v>
      </c>
      <c r="J40" s="64">
        <f t="shared" si="8"/>
        <v>2824.6</v>
      </c>
      <c r="K40" s="65">
        <f t="shared" si="8"/>
        <v>3540.9</v>
      </c>
      <c r="L40" s="63"/>
      <c r="M40" s="64">
        <f t="shared" si="9"/>
        <v>2102.5</v>
      </c>
      <c r="N40" s="64">
        <f t="shared" si="9"/>
        <v>2586.8</v>
      </c>
      <c r="O40" s="64">
        <f t="shared" si="9"/>
        <v>2827.5</v>
      </c>
      <c r="P40" s="64">
        <f t="shared" si="9"/>
        <v>3065.2999999999997</v>
      </c>
      <c r="Q40" s="64">
        <f t="shared" si="9"/>
        <v>3303.1</v>
      </c>
      <c r="R40" s="64">
        <f t="shared" si="9"/>
        <v>3540.9</v>
      </c>
      <c r="S40" s="64">
        <f t="shared" si="9"/>
        <v>4025.2</v>
      </c>
      <c r="T40" s="65">
        <f t="shared" si="9"/>
        <v>5019.900000000001</v>
      </c>
      <c r="U40" s="66">
        <f t="shared" si="9"/>
        <v>1870.5</v>
      </c>
      <c r="V40" s="64">
        <f t="shared" si="9"/>
        <v>2665.1</v>
      </c>
      <c r="W40" s="64">
        <f t="shared" si="10"/>
        <v>3381.3999999999996</v>
      </c>
      <c r="X40" s="64">
        <f t="shared" si="10"/>
        <v>3714.8999999999996</v>
      </c>
      <c r="Y40" s="64">
        <f t="shared" si="10"/>
        <v>4030.9999999999995</v>
      </c>
      <c r="Z40" s="64">
        <f t="shared" si="10"/>
        <v>4332.6</v>
      </c>
      <c r="AA40" s="64">
        <f t="shared" si="10"/>
        <v>4616.8</v>
      </c>
      <c r="AB40" s="64">
        <f t="shared" si="10"/>
        <v>5144.6</v>
      </c>
      <c r="AC40" s="65">
        <f t="shared" si="10"/>
        <v>6043.6</v>
      </c>
      <c r="AD40" s="66">
        <f t="shared" si="10"/>
        <v>2592.6</v>
      </c>
      <c r="AE40" s="64">
        <f t="shared" si="10"/>
        <v>3735.2000000000003</v>
      </c>
      <c r="AF40" s="64">
        <f t="shared" si="10"/>
        <v>4799.5</v>
      </c>
      <c r="AG40" s="64">
        <f t="shared" si="11"/>
        <v>5301.2</v>
      </c>
      <c r="AH40" s="64">
        <f t="shared" si="11"/>
        <v>5788.4</v>
      </c>
      <c r="AI40" s="64">
        <f t="shared" si="11"/>
        <v>6261.099999999999</v>
      </c>
      <c r="AJ40" s="64">
        <f t="shared" si="11"/>
        <v>6713.5</v>
      </c>
      <c r="AK40" s="64">
        <f t="shared" si="11"/>
        <v>7577.7</v>
      </c>
      <c r="AL40" s="65">
        <f t="shared" si="11"/>
        <v>9129.2</v>
      </c>
    </row>
    <row r="41" spans="2:38" s="1" customFormat="1" ht="16.5" customHeight="1" thickBot="1">
      <c r="B41" s="67">
        <v>3000</v>
      </c>
      <c r="C41" s="68"/>
      <c r="D41" s="69">
        <f t="shared" si="8"/>
        <v>1425</v>
      </c>
      <c r="E41" s="69">
        <f t="shared" si="8"/>
        <v>1806</v>
      </c>
      <c r="F41" s="69">
        <f t="shared" si="8"/>
        <v>1989</v>
      </c>
      <c r="G41" s="69">
        <f t="shared" si="8"/>
        <v>2169</v>
      </c>
      <c r="H41" s="69">
        <f t="shared" si="8"/>
        <v>2364</v>
      </c>
      <c r="I41" s="69">
        <f t="shared" si="8"/>
        <v>2550</v>
      </c>
      <c r="J41" s="69">
        <f t="shared" si="8"/>
        <v>2922</v>
      </c>
      <c r="K41" s="70">
        <f t="shared" si="8"/>
        <v>3663.0000000000005</v>
      </c>
      <c r="L41" s="68"/>
      <c r="M41" s="69">
        <f t="shared" si="9"/>
        <v>2175</v>
      </c>
      <c r="N41" s="69">
        <f t="shared" si="9"/>
        <v>2676</v>
      </c>
      <c r="O41" s="69">
        <f t="shared" si="9"/>
        <v>2925</v>
      </c>
      <c r="P41" s="69">
        <f t="shared" si="9"/>
        <v>3171</v>
      </c>
      <c r="Q41" s="69">
        <f t="shared" si="9"/>
        <v>3417</v>
      </c>
      <c r="R41" s="69">
        <f t="shared" si="9"/>
        <v>3663.0000000000005</v>
      </c>
      <c r="S41" s="69">
        <f t="shared" si="9"/>
        <v>4164</v>
      </c>
      <c r="T41" s="70">
        <f t="shared" si="9"/>
        <v>5193</v>
      </c>
      <c r="U41" s="71">
        <f t="shared" si="9"/>
        <v>1935</v>
      </c>
      <c r="V41" s="69">
        <f t="shared" si="9"/>
        <v>2757</v>
      </c>
      <c r="W41" s="69">
        <f t="shared" si="10"/>
        <v>3498</v>
      </c>
      <c r="X41" s="69">
        <f t="shared" si="10"/>
        <v>3842.9999999999995</v>
      </c>
      <c r="Y41" s="69">
        <f t="shared" si="10"/>
        <v>4170</v>
      </c>
      <c r="Z41" s="69">
        <f t="shared" si="10"/>
        <v>4482</v>
      </c>
      <c r="AA41" s="69">
        <f t="shared" si="10"/>
        <v>4776</v>
      </c>
      <c r="AB41" s="69">
        <f t="shared" si="10"/>
        <v>5322</v>
      </c>
      <c r="AC41" s="70">
        <f t="shared" si="10"/>
        <v>6252</v>
      </c>
      <c r="AD41" s="71">
        <f t="shared" si="10"/>
        <v>2682</v>
      </c>
      <c r="AE41" s="69">
        <f t="shared" si="10"/>
        <v>3864</v>
      </c>
      <c r="AF41" s="69">
        <f t="shared" si="10"/>
        <v>4965</v>
      </c>
      <c r="AG41" s="69">
        <f t="shared" si="11"/>
        <v>5484</v>
      </c>
      <c r="AH41" s="69">
        <f t="shared" si="11"/>
        <v>5988</v>
      </c>
      <c r="AI41" s="69">
        <f t="shared" si="11"/>
        <v>6476.999999999999</v>
      </c>
      <c r="AJ41" s="69">
        <f t="shared" si="11"/>
        <v>6945</v>
      </c>
      <c r="AK41" s="69">
        <f t="shared" si="11"/>
        <v>7839</v>
      </c>
      <c r="AL41" s="70">
        <f t="shared" si="11"/>
        <v>9444</v>
      </c>
    </row>
    <row r="67" spans="2:11" ht="12.7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 ht="12.7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2:11" ht="12.75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1" ht="12.75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1" ht="12.75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12"/>
      <c r="C72" s="10"/>
      <c r="D72" s="10"/>
      <c r="E72" s="10"/>
      <c r="F72" s="10"/>
      <c r="G72" s="10"/>
      <c r="H72" s="10"/>
      <c r="I72" s="10"/>
      <c r="J72" s="10"/>
      <c r="K72" s="10"/>
    </row>
    <row r="73" spans="2:11" ht="12.75">
      <c r="B73" s="12"/>
      <c r="C73" s="10"/>
      <c r="D73" s="10"/>
      <c r="E73" s="10"/>
      <c r="F73" s="10"/>
      <c r="G73" s="10"/>
      <c r="H73" s="10"/>
      <c r="I73" s="10"/>
      <c r="J73" s="10"/>
      <c r="K73" s="10"/>
    </row>
    <row r="74" spans="2:11" ht="12.75">
      <c r="B74" s="12"/>
      <c r="C74" s="10"/>
      <c r="D74" s="10"/>
      <c r="E74" s="10"/>
      <c r="F74" s="10"/>
      <c r="G74" s="10"/>
      <c r="H74" s="10"/>
      <c r="I74" s="10"/>
      <c r="J74" s="10"/>
      <c r="K74" s="10"/>
    </row>
    <row r="75" spans="2:11" ht="12.75">
      <c r="B75" s="12"/>
      <c r="C75" s="10"/>
      <c r="D75" s="10"/>
      <c r="E75" s="10"/>
      <c r="F75" s="10"/>
      <c r="G75" s="10"/>
      <c r="H75" s="10"/>
      <c r="I75" s="10"/>
      <c r="J75" s="10"/>
      <c r="K75" s="10"/>
    </row>
  </sheetData>
  <sheetProtection password="CDA4" sheet="1"/>
  <mergeCells count="18">
    <mergeCell ref="C13:K13"/>
    <mergeCell ref="L13:T13"/>
    <mergeCell ref="U13:AC13"/>
    <mergeCell ref="AD13:AL13"/>
    <mergeCell ref="C2:K2"/>
    <mergeCell ref="L2:T2"/>
    <mergeCell ref="U2:AC2"/>
    <mergeCell ref="AD2:AL2"/>
    <mergeCell ref="L11:Q11"/>
    <mergeCell ref="L10:Q10"/>
    <mergeCell ref="W7:AH9"/>
    <mergeCell ref="L9:Q9"/>
    <mergeCell ref="L8:Q8"/>
    <mergeCell ref="L7:T7"/>
    <mergeCell ref="S11:T11"/>
    <mergeCell ref="S10:T10"/>
    <mergeCell ref="S9:T9"/>
    <mergeCell ref="S8:T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 teknik tic. ve san. 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"Gürcan Isbilir" &lt;gurcan_isbilir@termoteknik.com&gt;;gurcan isbilir</dc:creator>
  <cp:keywords/>
  <dc:description/>
  <cp:lastModifiedBy>Lemme Kustavus</cp:lastModifiedBy>
  <cp:lastPrinted>2013-01-22T09:55:43Z</cp:lastPrinted>
  <dcterms:created xsi:type="dcterms:W3CDTF">2002-10-30T14:23:25Z</dcterms:created>
  <dcterms:modified xsi:type="dcterms:W3CDTF">2017-01-26T12:14:24Z</dcterms:modified>
  <cp:category/>
  <cp:version/>
  <cp:contentType/>
  <cp:contentStatus/>
</cp:coreProperties>
</file>